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sidora.culibrk\Desktop\"/>
    </mc:Choice>
  </mc:AlternateContent>
  <xr:revisionPtr revIDLastSave="0" documentId="13_ncr:1_{D9810BEE-8B45-474B-8046-FB777644761B}" xr6:coauthVersionLast="45" xr6:coauthVersionMax="45" xr10:uidLastSave="{00000000-0000-0000-0000-000000000000}"/>
  <bookViews>
    <workbookView xWindow="-108" yWindow="-108" windowWidth="23256" windowHeight="12576" tabRatio="901" xr2:uid="{00000000-000D-0000-FFFF-FFFF00000000}"/>
  </bookViews>
  <sheets>
    <sheet name="PS stadion" sheetId="6" r:id="rId1"/>
    <sheet name="PS dvorana" sheetId="1" r:id="rId2"/>
    <sheet name="PS van stadiona" sheetId="4" r:id="rId3"/>
    <sheet name="EKIPNO" sheetId="9" r:id="rId4"/>
    <sheet name="KUP" sheetId="8" r:id="rId5"/>
    <sheet name="KUP zimska bacanja" sheetId="2" r:id="rId6"/>
    <sheet name="međunarodna" sheetId="10" r:id="rId7"/>
    <sheet name="REKORDI" sheetId="11" r:id="rId8"/>
    <sheet name="UKUPNO" sheetId="7" r:id="rId9"/>
  </sheets>
  <definedNames>
    <definedName name="_xlnm._FilterDatabase" localSheetId="1" hidden="1">'PS dvorana'!$A$5:$J$87</definedName>
    <definedName name="_xlnm.Print_Area" localSheetId="4">KUP!$A$5:$E$73</definedName>
    <definedName name="_xlnm.Print_Area" localSheetId="6">međunarodna!$A$1:$P$41</definedName>
    <definedName name="_xlnm.Print_Area" localSheetId="0">'PS stadion'!$A$1:$L$74</definedName>
    <definedName name="_xlnm.Print_Area" localSheetId="8">UKUPNO!$A$1:$Z$67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5" i="6" l="1"/>
  <c r="L6" i="6"/>
  <c r="L7" i="6"/>
  <c r="L8" i="6"/>
  <c r="L9" i="6"/>
  <c r="L10" i="6"/>
  <c r="L11" i="6"/>
  <c r="L12" i="6"/>
  <c r="L13" i="6"/>
  <c r="L14" i="6"/>
  <c r="L15" i="6"/>
  <c r="L16" i="6"/>
  <c r="L17" i="6"/>
  <c r="L18" i="6"/>
  <c r="L19" i="6"/>
  <c r="L20" i="6"/>
  <c r="L21" i="6"/>
  <c r="L22" i="6"/>
  <c r="L23" i="6"/>
  <c r="L24" i="6"/>
  <c r="L25" i="6"/>
  <c r="L26" i="6"/>
  <c r="L27" i="6"/>
  <c r="L28" i="6"/>
  <c r="H7" i="9"/>
  <c r="H5" i="9"/>
  <c r="H6" i="9"/>
  <c r="H8" i="9"/>
  <c r="H9" i="9"/>
  <c r="H10" i="9"/>
  <c r="H11" i="9"/>
  <c r="H12" i="9"/>
  <c r="H13" i="9"/>
  <c r="H14" i="9"/>
  <c r="H15" i="9"/>
  <c r="H16" i="9"/>
  <c r="H17" i="9"/>
  <c r="H18" i="9"/>
  <c r="H19" i="9"/>
  <c r="H20" i="9"/>
  <c r="Z107" i="7" l="1"/>
  <c r="Z106" i="7"/>
  <c r="Z105" i="7"/>
  <c r="Z104" i="7"/>
  <c r="Z103" i="7"/>
  <c r="Z102" i="7"/>
  <c r="Z101" i="7"/>
  <c r="Z100" i="7"/>
  <c r="Z99" i="7"/>
  <c r="Z98" i="7"/>
  <c r="Z97" i="7"/>
  <c r="Z69" i="7"/>
  <c r="Z60" i="7"/>
  <c r="Z54" i="7"/>
  <c r="Z96" i="7"/>
  <c r="Z95" i="7"/>
  <c r="Z94" i="7"/>
  <c r="Z93" i="7"/>
  <c r="Z92" i="7"/>
  <c r="Z91" i="7"/>
  <c r="Z90" i="7"/>
  <c r="Z89" i="7"/>
  <c r="Z88" i="7"/>
  <c r="Z87" i="7"/>
  <c r="Z59" i="7"/>
  <c r="Z86" i="7"/>
  <c r="Z85" i="7"/>
  <c r="Z84" i="7"/>
  <c r="Z83" i="7"/>
  <c r="Z82" i="7"/>
  <c r="Z81" i="7"/>
  <c r="Z80" i="7"/>
  <c r="Z79" i="7"/>
  <c r="Z78" i="7"/>
  <c r="Z77" i="7"/>
  <c r="Z76" i="7"/>
  <c r="Z35" i="7"/>
  <c r="Z75" i="7"/>
  <c r="Z74" i="7"/>
  <c r="Z73" i="7"/>
  <c r="Z72" i="7"/>
  <c r="Z71" i="7"/>
  <c r="Z70" i="7"/>
  <c r="Z68" i="7"/>
  <c r="Z67" i="7"/>
  <c r="Z66" i="7"/>
  <c r="Z65" i="7"/>
  <c r="Z64" i="7"/>
  <c r="Z63" i="7"/>
  <c r="Z62" i="7"/>
  <c r="Z48" i="7"/>
  <c r="Z61" i="7"/>
  <c r="Z58" i="7"/>
  <c r="Z57" i="7"/>
  <c r="Z56" i="7"/>
  <c r="Z55" i="7"/>
  <c r="Z53" i="7"/>
  <c r="Z52" i="7"/>
  <c r="Z51" i="7"/>
  <c r="Z47" i="7"/>
  <c r="Z50" i="7"/>
  <c r="Z49" i="7"/>
  <c r="Z46" i="7"/>
  <c r="Z22" i="7"/>
  <c r="Z45" i="7"/>
  <c r="Z44" i="7"/>
  <c r="Z43" i="7"/>
  <c r="Z42" i="7"/>
  <c r="Z34" i="7"/>
  <c r="Z41" i="7"/>
  <c r="Z33" i="7"/>
  <c r="Z39" i="7"/>
  <c r="Z40" i="7"/>
  <c r="Z20" i="7"/>
  <c r="Z38" i="7"/>
  <c r="Z37" i="7"/>
  <c r="Z36" i="7"/>
  <c r="Z29" i="7"/>
  <c r="Z12" i="7"/>
  <c r="Z32" i="7"/>
  <c r="Z31" i="7"/>
  <c r="Z30" i="7"/>
  <c r="Z28" i="7"/>
  <c r="Z27" i="7"/>
  <c r="Z26" i="7"/>
  <c r="Z13" i="7"/>
  <c r="Z25" i="7"/>
  <c r="Z24" i="7"/>
  <c r="Z16" i="7"/>
  <c r="Z19" i="7"/>
  <c r="Z18" i="7"/>
  <c r="Z23" i="7"/>
  <c r="Z11" i="7"/>
  <c r="Z10" i="7"/>
  <c r="Z21" i="7"/>
  <c r="Z14" i="7"/>
  <c r="Z17" i="7"/>
  <c r="Z15" i="7"/>
  <c r="Z9" i="7"/>
  <c r="Z8" i="7"/>
  <c r="Z7" i="7"/>
  <c r="Z6" i="7"/>
  <c r="M38" i="10" l="1"/>
  <c r="N38" i="10" s="1"/>
  <c r="M35" i="10"/>
  <c r="N35" i="10" s="1"/>
  <c r="M37" i="10"/>
  <c r="M36" i="10"/>
  <c r="M32" i="10"/>
  <c r="N32" i="10" s="1"/>
  <c r="M7" i="10"/>
  <c r="M18" i="10"/>
  <c r="M13" i="10"/>
  <c r="N13" i="10" s="1"/>
  <c r="M31" i="10"/>
  <c r="N31" i="10" s="1"/>
  <c r="M27" i="10"/>
  <c r="M30" i="10"/>
  <c r="M22" i="10"/>
  <c r="N22" i="10" s="1"/>
  <c r="M17" i="10"/>
  <c r="N17" i="10" s="1"/>
  <c r="M24" i="10"/>
  <c r="M16" i="10"/>
  <c r="N16" i="10" s="1"/>
  <c r="M14" i="10"/>
  <c r="N14" i="10" s="1"/>
  <c r="M10" i="10"/>
  <c r="N10" i="10" s="1"/>
  <c r="M21" i="10"/>
  <c r="M12" i="10"/>
  <c r="M11" i="10"/>
  <c r="M9" i="10"/>
  <c r="M26" i="10"/>
  <c r="M28" i="10"/>
  <c r="M15" i="10"/>
  <c r="M6" i="10"/>
  <c r="M20" i="10"/>
  <c r="N20" i="10" s="1"/>
  <c r="M8" i="10"/>
  <c r="N8" i="10" s="1"/>
  <c r="M19" i="10"/>
  <c r="M25" i="10"/>
  <c r="N25" i="10" s="1"/>
  <c r="P38" i="10"/>
  <c r="P35" i="10"/>
  <c r="P37" i="10"/>
  <c r="P36" i="10"/>
  <c r="P32" i="10"/>
  <c r="N37" i="10"/>
  <c r="N36" i="10"/>
  <c r="N18" i="10"/>
  <c r="N34" i="10"/>
  <c r="N27" i="10"/>
  <c r="N30" i="10"/>
  <c r="N24" i="10"/>
  <c r="N23" i="10"/>
  <c r="N21" i="10"/>
  <c r="N12" i="10"/>
  <c r="N11" i="10"/>
  <c r="N9" i="10"/>
  <c r="N26" i="10"/>
  <c r="N28" i="10"/>
  <c r="N15" i="10"/>
  <c r="N33" i="10"/>
  <c r="N29" i="10"/>
  <c r="P8" i="10"/>
  <c r="P18" i="10"/>
  <c r="P31" i="10"/>
  <c r="P30" i="10"/>
  <c r="P28" i="10"/>
  <c r="P29" i="10"/>
  <c r="P25" i="10"/>
  <c r="P34" i="10"/>
  <c r="P26" i="10"/>
  <c r="P33" i="10"/>
  <c r="P13" i="10"/>
  <c r="P27" i="10"/>
  <c r="P22" i="10"/>
  <c r="P17" i="10"/>
  <c r="P21" i="10"/>
  <c r="P12" i="10"/>
  <c r="P20" i="10"/>
  <c r="P19" i="10"/>
  <c r="P23" i="10"/>
  <c r="P24" i="10"/>
  <c r="P16" i="10"/>
  <c r="P14" i="10"/>
  <c r="P15" i="10"/>
  <c r="P11" i="10"/>
  <c r="P10" i="10"/>
  <c r="P9" i="10"/>
  <c r="P7" i="10"/>
  <c r="P6" i="10"/>
  <c r="K7" i="10"/>
  <c r="N7" i="10" l="1"/>
  <c r="G37" i="2"/>
  <c r="G32" i="2"/>
  <c r="G24" i="2"/>
  <c r="G16" i="2"/>
  <c r="G23" i="2"/>
  <c r="G36" i="2"/>
  <c r="G35" i="2"/>
  <c r="J12" i="4"/>
  <c r="J11" i="4"/>
  <c r="J10" i="4"/>
  <c r="J9" i="4"/>
  <c r="J8" i="4"/>
  <c r="J7" i="4"/>
  <c r="J6" i="4"/>
  <c r="J5" i="4"/>
  <c r="I60" i="1"/>
  <c r="G22" i="2" l="1"/>
  <c r="G20" i="2"/>
  <c r="G28" i="2"/>
  <c r="G29" i="2"/>
  <c r="G27" i="2"/>
  <c r="G25" i="2"/>
  <c r="G13" i="2"/>
  <c r="G26" i="2"/>
  <c r="G7" i="2"/>
  <c r="G31" i="2"/>
  <c r="G30" i="2"/>
  <c r="G10" i="2"/>
  <c r="G17" i="2"/>
  <c r="G21" i="2"/>
  <c r="G19" i="2"/>
  <c r="G14" i="2"/>
  <c r="G34" i="2"/>
  <c r="G18" i="2"/>
  <c r="G33" i="2"/>
  <c r="G12" i="2"/>
  <c r="G9" i="2"/>
  <c r="G11" i="2"/>
  <c r="G8" i="2"/>
  <c r="G15" i="2"/>
  <c r="G6" i="2"/>
  <c r="I86" i="1" l="1"/>
  <c r="I79" i="1"/>
  <c r="I69" i="1"/>
  <c r="I66" i="1"/>
  <c r="I85" i="1"/>
  <c r="I82" i="1"/>
  <c r="I67" i="1"/>
  <c r="I80" i="1"/>
  <c r="I78" i="1"/>
  <c r="I74" i="1"/>
  <c r="I71" i="1"/>
  <c r="I63" i="1"/>
  <c r="I64" i="1"/>
  <c r="I81" i="1" l="1"/>
  <c r="I50" i="1"/>
  <c r="I49" i="1"/>
  <c r="I84" i="1" l="1"/>
  <c r="I83" i="1"/>
  <c r="I51" i="1"/>
  <c r="I77" i="1"/>
  <c r="I76" i="1"/>
  <c r="I57" i="1"/>
  <c r="K6" i="10" l="1"/>
  <c r="N6" i="10" s="1"/>
  <c r="I26" i="1" l="1"/>
  <c r="I47" i="1"/>
  <c r="N19" i="10" l="1"/>
  <c r="I48" i="1" l="1"/>
  <c r="I37" i="1"/>
  <c r="I72" i="1" l="1"/>
  <c r="I70" i="1"/>
  <c r="I68" i="1"/>
  <c r="I65" i="1"/>
  <c r="I36" i="1"/>
  <c r="I27" i="1"/>
  <c r="I14" i="1"/>
  <c r="I40" i="1"/>
  <c r="I34" i="1"/>
  <c r="I28" i="1"/>
  <c r="I52" i="1"/>
  <c r="I43" i="1"/>
  <c r="I42" i="1"/>
  <c r="I55" i="1"/>
  <c r="I54" i="1"/>
  <c r="I87" i="1"/>
  <c r="I59" i="1"/>
  <c r="I33" i="1"/>
  <c r="I62" i="1"/>
  <c r="I29" i="1"/>
  <c r="I25" i="1"/>
  <c r="I75" i="1"/>
  <c r="I58" i="1"/>
  <c r="I73" i="1"/>
  <c r="I56" i="1"/>
  <c r="I61" i="1"/>
  <c r="I35" i="1"/>
  <c r="I32" i="1" l="1"/>
  <c r="I15" i="1"/>
  <c r="I44" i="1"/>
  <c r="I31" i="1"/>
  <c r="I41" i="1"/>
  <c r="I53" i="1"/>
  <c r="I38" i="1"/>
  <c r="I10" i="1"/>
  <c r="I30" i="1"/>
  <c r="I18" i="1"/>
  <c r="I23" i="1"/>
  <c r="I17" i="1"/>
  <c r="I24" i="1"/>
  <c r="I39" i="1"/>
  <c r="I46" i="1"/>
  <c r="I45" i="1"/>
  <c r="I16" i="1"/>
  <c r="I9" i="1"/>
  <c r="I21" i="1"/>
  <c r="I19" i="1"/>
  <c r="I22" i="1"/>
  <c r="I20" i="1"/>
  <c r="I11" i="1"/>
  <c r="I13" i="1"/>
  <c r="I12" i="1"/>
  <c r="I7" i="1"/>
  <c r="I8" i="1"/>
  <c r="I6" i="1"/>
  <c r="I5" i="1"/>
  <c r="IE5" i="9" l="1"/>
  <c r="IE6" i="9" s="1"/>
  <c r="IE8" i="9" l="1"/>
  <c r="IE9" i="9" s="1"/>
  <c r="IE7" i="9"/>
  <c r="IE10" i="9" s="1"/>
  <c r="IE12" i="9" l="1"/>
  <c r="IE11" i="9"/>
  <c r="IE13" i="9" s="1"/>
  <c r="IE14" i="9" l="1"/>
  <c r="IE15" i="9" l="1"/>
  <c r="IE16" i="9" s="1"/>
  <c r="IE17" i="9" l="1"/>
  <c r="IE18" i="9" l="1"/>
  <c r="IE19" i="9" s="1"/>
  <c r="IE20" i="9" s="1"/>
  <c r="IE21" i="9" l="1"/>
  <c r="IE23" i="9" s="1"/>
  <c r="IE24" i="9" l="1"/>
  <c r="IE25" i="9" s="1"/>
  <c r="IE26" i="9" s="1"/>
</calcChain>
</file>

<file path=xl/sharedStrings.xml><?xml version="1.0" encoding="utf-8"?>
<sst xmlns="http://schemas.openxmlformats.org/spreadsheetml/2006/main" count="763" uniqueCount="304">
  <si>
    <t>klub</t>
  </si>
  <si>
    <t>UKUPNO</t>
  </si>
  <si>
    <t>SENIORI</t>
  </si>
  <si>
    <t>MLAĐI JUNIORI</t>
  </si>
  <si>
    <t>MLAĐI PIONIRI</t>
  </si>
  <si>
    <t>VIŠEBOJI</t>
  </si>
  <si>
    <t>STARIJI PIONIRI</t>
  </si>
  <si>
    <t>plasman</t>
  </si>
  <si>
    <t>kros</t>
  </si>
  <si>
    <t>maraton</t>
  </si>
  <si>
    <t>polumaraton</t>
  </si>
  <si>
    <t xml:space="preserve">planinsko trčanje </t>
  </si>
  <si>
    <t>hodanje na putu</t>
  </si>
  <si>
    <t>10km na putu</t>
  </si>
  <si>
    <t>10.000m na stazi</t>
  </si>
  <si>
    <t>STARIJI JUNIORI</t>
  </si>
  <si>
    <t>PS S</t>
  </si>
  <si>
    <t>PS U23</t>
  </si>
  <si>
    <t>MLAĐI SENIORI</t>
  </si>
  <si>
    <t>PS 20</t>
  </si>
  <si>
    <t>PS U18</t>
  </si>
  <si>
    <t>PS U16</t>
  </si>
  <si>
    <t>PS U14</t>
  </si>
  <si>
    <t>PS višeboji</t>
  </si>
  <si>
    <t>PS 10.000m na stazi</t>
  </si>
  <si>
    <t>ultramaraton</t>
  </si>
  <si>
    <t>PS dvorana</t>
  </si>
  <si>
    <t>ZPS bacanja</t>
  </si>
  <si>
    <t>PS 10km na putu</t>
  </si>
  <si>
    <t>PS hodanje na putu</t>
  </si>
  <si>
    <t>PS planinsko trčanje</t>
  </si>
  <si>
    <t>KUP</t>
  </si>
  <si>
    <t>EKIPNO</t>
  </si>
  <si>
    <t>medalje</t>
  </si>
  <si>
    <t>4-8. mesto</t>
  </si>
  <si>
    <t>učešće u reprezentaciji</t>
  </si>
  <si>
    <t>Prvenstvo Balkana u dvorani U20</t>
  </si>
  <si>
    <t>Prvenstvo Balkana u dvorani  S</t>
  </si>
  <si>
    <t>učešće</t>
  </si>
  <si>
    <t>međunarodna takmičenja</t>
  </si>
  <si>
    <t>REKORDI</t>
  </si>
  <si>
    <t>ime i prezime</t>
  </si>
  <si>
    <t>godište</t>
  </si>
  <si>
    <t>datum</t>
  </si>
  <si>
    <t>mesto</t>
  </si>
  <si>
    <t>disciplina</t>
  </si>
  <si>
    <t>rezultat</t>
  </si>
  <si>
    <t>bodovi</t>
  </si>
  <si>
    <t>rekord</t>
  </si>
  <si>
    <t>Prvenstvo Balkana u hodanju na putu</t>
  </si>
  <si>
    <t>kontrolno sabiranje</t>
  </si>
  <si>
    <t>TABELA USPEŠNOSTI KLUBOVA - 2020.</t>
  </si>
  <si>
    <t>PRVENSTVA SRBIJE NA OTVORENOM - 2020.</t>
  </si>
  <si>
    <t>hodanje na stazi</t>
  </si>
  <si>
    <t>PRVENSTVA SRBIJE U DVORANI - 2020.</t>
  </si>
  <si>
    <t>PRVENSTVA SRBIJE VAN STADIONA - 2020.</t>
  </si>
  <si>
    <t>EKIPNA PRVENSTVA SRBIJE - 2020.</t>
  </si>
  <si>
    <t>KUP-ovi SRBIJE - 2020.</t>
  </si>
  <si>
    <t>KUP u bacačkim disciplinama - 2020.</t>
  </si>
  <si>
    <t>MEĐUNARODNA TAKMIČENJA - 2020.</t>
  </si>
  <si>
    <t>REKORDI / NAJBOLJI REZULTATI - 2020.</t>
  </si>
  <si>
    <t>BAK</t>
  </si>
  <si>
    <t>NR (S) i</t>
  </si>
  <si>
    <t>60m</t>
  </si>
  <si>
    <t>1)</t>
  </si>
  <si>
    <t>Aleksa Kijanović</t>
  </si>
  <si>
    <t>18.01.2020.</t>
  </si>
  <si>
    <t>Beograd</t>
  </si>
  <si>
    <t>2)</t>
  </si>
  <si>
    <t>4×400m</t>
  </si>
  <si>
    <t>3:32.17</t>
  </si>
  <si>
    <t>26.01.2020.</t>
  </si>
  <si>
    <t>SUR</t>
  </si>
  <si>
    <t xml:space="preserve">1) </t>
  </si>
  <si>
    <t>3000m hodanje</t>
  </si>
  <si>
    <t>14:19.99</t>
  </si>
  <si>
    <t>Miloš Proročić</t>
  </si>
  <si>
    <t xml:space="preserve">Andrija Jovanović </t>
  </si>
  <si>
    <t xml:space="preserve">Balša Milić </t>
  </si>
  <si>
    <t xml:space="preserve">Aleksa Sekulić </t>
  </si>
  <si>
    <t xml:space="preserve">Stefan Maksimović </t>
  </si>
  <si>
    <t>25.01.2020.</t>
  </si>
  <si>
    <t>VNS</t>
  </si>
  <si>
    <t>4×200m</t>
  </si>
  <si>
    <t>1:43.78</t>
  </si>
  <si>
    <t>Milica Pelemiš</t>
  </si>
  <si>
    <t>Anđela Bjeković</t>
  </si>
  <si>
    <t>Anastasija Miča</t>
  </si>
  <si>
    <t>Lidija Todorović</t>
  </si>
  <si>
    <t>CZB</t>
  </si>
  <si>
    <t>1:32.12</t>
  </si>
  <si>
    <t>Stefan Mihajlov</t>
  </si>
  <si>
    <t>Luka Olujić</t>
  </si>
  <si>
    <t>Bogdan Vidojković</t>
  </si>
  <si>
    <t>Stefan Kaljuš</t>
  </si>
  <si>
    <t>MLZ</t>
  </si>
  <si>
    <t>MOĆ</t>
  </si>
  <si>
    <t>ASZ</t>
  </si>
  <si>
    <t>NBG</t>
  </si>
  <si>
    <t>RUM</t>
  </si>
  <si>
    <t>POP</t>
  </si>
  <si>
    <t>ČAČ</t>
  </si>
  <si>
    <t>KRU</t>
  </si>
  <si>
    <t>SPB</t>
  </si>
  <si>
    <t>PRZ</t>
  </si>
  <si>
    <t>TKM</t>
  </si>
  <si>
    <t>VAK</t>
  </si>
  <si>
    <t>MZA</t>
  </si>
  <si>
    <t>SSM</t>
  </si>
  <si>
    <t>BNZ</t>
  </si>
  <si>
    <t>PAP</t>
  </si>
  <si>
    <t>DIP</t>
  </si>
  <si>
    <t>TJB</t>
  </si>
  <si>
    <t>P45</t>
  </si>
  <si>
    <t>SJE</t>
  </si>
  <si>
    <t>SIR</t>
  </si>
  <si>
    <t>POŽ</t>
  </si>
  <si>
    <t>FAP</t>
  </si>
  <si>
    <t>AŠKT</t>
  </si>
  <si>
    <t>SEN</t>
  </si>
  <si>
    <t>TAP</t>
  </si>
  <si>
    <t>ABB</t>
  </si>
  <si>
    <t>-</t>
  </si>
  <si>
    <t>DUL</t>
  </si>
  <si>
    <t>JAG</t>
  </si>
  <si>
    <t>KOŠ</t>
  </si>
  <si>
    <t>LAZ</t>
  </si>
  <si>
    <t>OAK</t>
  </si>
  <si>
    <t>PKG</t>
  </si>
  <si>
    <t>PRI</t>
  </si>
  <si>
    <t>SOP</t>
  </si>
  <si>
    <t>SOV</t>
  </si>
  <si>
    <t>VVA</t>
  </si>
  <si>
    <t>UŽI</t>
  </si>
  <si>
    <t>KRA</t>
  </si>
  <si>
    <t>VLA</t>
  </si>
  <si>
    <t>VOŽ</t>
  </si>
  <si>
    <t>VŽJ</t>
  </si>
  <si>
    <t>PBG</t>
  </si>
  <si>
    <t>PIR</t>
  </si>
  <si>
    <t>RKG</t>
  </si>
  <si>
    <t>NIŠ</t>
  </si>
  <si>
    <t>NOP</t>
  </si>
  <si>
    <t>INĐ</t>
  </si>
  <si>
    <t>BPĆ</t>
  </si>
  <si>
    <t>APA</t>
  </si>
  <si>
    <t>CJB</t>
  </si>
  <si>
    <t>EASK</t>
  </si>
  <si>
    <t>HMK</t>
  </si>
  <si>
    <t>SLČ</t>
  </si>
  <si>
    <t>13:59.25</t>
  </si>
  <si>
    <t>01.02.2020.</t>
  </si>
  <si>
    <t xml:space="preserve">2) </t>
  </si>
  <si>
    <t>1:43.19</t>
  </si>
  <si>
    <t>NR (U20) i</t>
  </si>
  <si>
    <t>kugla</t>
  </si>
  <si>
    <t>21.13</t>
  </si>
  <si>
    <t>Armin Sinančević</t>
  </si>
  <si>
    <t>3)</t>
  </si>
  <si>
    <t>Elzan Bibić</t>
  </si>
  <si>
    <t>3000m</t>
  </si>
  <si>
    <t>1999</t>
  </si>
  <si>
    <t>31.01.2020.</t>
  </si>
  <si>
    <t>Karlsruhe/GER</t>
  </si>
  <si>
    <t>4)</t>
  </si>
  <si>
    <t>3:26.19</t>
  </si>
  <si>
    <t>3:25.13</t>
  </si>
  <si>
    <t>02.02.2020.</t>
  </si>
  <si>
    <t xml:space="preserve">Sergej Savić </t>
  </si>
  <si>
    <t>Marko Vozab</t>
  </si>
  <si>
    <t>Ivan Marković</t>
  </si>
  <si>
    <t>Miloš Marković</t>
  </si>
  <si>
    <t>Miodrag Tresović</t>
  </si>
  <si>
    <t>Dragan Rosić</t>
  </si>
  <si>
    <t>Nikola Kovačević</t>
  </si>
  <si>
    <t>Miloš Radojković</t>
  </si>
  <si>
    <t>1500m</t>
  </si>
  <si>
    <t>7:47.03</t>
  </si>
  <si>
    <t>11.02.2020.</t>
  </si>
  <si>
    <t>Stockholm/SWE</t>
  </si>
  <si>
    <t>5)</t>
  </si>
  <si>
    <t>4:01.70</t>
  </si>
  <si>
    <t>Japundžić Tijana</t>
  </si>
  <si>
    <t>10.02.2020.</t>
  </si>
  <si>
    <t>Istanbul/TUR</t>
  </si>
  <si>
    <t>Ilić Ivana</t>
  </si>
  <si>
    <t>Sremac Andrea</t>
  </si>
  <si>
    <t>Maletić Iva</t>
  </si>
  <si>
    <t>3:38.94</t>
  </si>
  <si>
    <t>05.02.2020.</t>
  </si>
  <si>
    <t>Ostrava/CZE</t>
  </si>
  <si>
    <t>CER</t>
  </si>
  <si>
    <t>PKNJ</t>
  </si>
  <si>
    <t>KIK</t>
  </si>
  <si>
    <t>LEP</t>
  </si>
  <si>
    <t>MKŠ</t>
  </si>
  <si>
    <t>MSO</t>
  </si>
  <si>
    <t>SMD</t>
  </si>
  <si>
    <t>SSU</t>
  </si>
  <si>
    <t>ATV</t>
  </si>
  <si>
    <t>JSP</t>
  </si>
  <si>
    <t>KAR</t>
  </si>
  <si>
    <t>PRĆ</t>
  </si>
  <si>
    <t>RNI</t>
  </si>
  <si>
    <t>BKL</t>
  </si>
  <si>
    <t>BSK</t>
  </si>
  <si>
    <t>ESP</t>
  </si>
  <si>
    <t>JUK</t>
  </si>
  <si>
    <t>MLD</t>
  </si>
  <si>
    <t>PKI</t>
  </si>
  <si>
    <t>RAŠ</t>
  </si>
  <si>
    <t>TGM</t>
  </si>
  <si>
    <t>BLD</t>
  </si>
  <si>
    <t>CRV</t>
  </si>
  <si>
    <t>NMN</t>
  </si>
  <si>
    <t>MLU</t>
  </si>
  <si>
    <t>TRK</t>
  </si>
  <si>
    <t>NR (U18)</t>
  </si>
  <si>
    <t>koplje</t>
  </si>
  <si>
    <t>Vilagoš Andriana</t>
  </si>
  <si>
    <t>07.03.2020.</t>
  </si>
  <si>
    <t>S. Mitrovica</t>
  </si>
  <si>
    <t>PPP</t>
  </si>
  <si>
    <t>DANS</t>
  </si>
  <si>
    <t>BEČ</t>
  </si>
  <si>
    <t>rekordi / najbolji rezultati će biti bodovani nakon osvajanja od strane UO ASS</t>
  </si>
  <si>
    <t>Tromeč S</t>
  </si>
  <si>
    <t>Petomeč U20</t>
  </si>
  <si>
    <t>VEB</t>
  </si>
  <si>
    <t>JIV</t>
  </si>
  <si>
    <t>BTK</t>
  </si>
  <si>
    <t>VRM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</si>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</sst>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0"/>
      <name val="Arial"/>
      <charset val="238"/>
    </font>
    <font>
      <sz val="8"/>
      <name val="Arial"/>
      <family val="2"/>
      <charset val="238"/>
    </font>
    <font>
      <sz val="12"/>
      <name val="Arial Narrow"/>
      <family val="2"/>
      <charset val="238"/>
    </font>
    <font>
      <b/>
      <sz val="14"/>
      <name val="Arial Narrow"/>
      <family val="2"/>
      <charset val="238"/>
    </font>
    <font>
      <sz val="14"/>
      <name val="Arial Narrow"/>
      <family val="2"/>
      <charset val="238"/>
    </font>
    <font>
      <sz val="12"/>
      <name val="Arial Narrow"/>
      <family val="2"/>
    </font>
    <font>
      <sz val="10"/>
      <name val="Century Gothic"/>
      <family val="2"/>
    </font>
    <font>
      <sz val="12"/>
      <name val="Century Gothic"/>
      <family val="2"/>
    </font>
    <font>
      <b/>
      <sz val="14"/>
      <name val="Century Gothic"/>
      <family val="2"/>
    </font>
    <font>
      <sz val="14"/>
      <name val="Century Gothic"/>
      <family val="2"/>
    </font>
    <font>
      <b/>
      <sz val="11"/>
      <name val="Century Gothic"/>
      <family val="2"/>
    </font>
    <font>
      <b/>
      <sz val="12"/>
      <name val="Century Gothic"/>
      <family val="2"/>
    </font>
    <font>
      <b/>
      <sz val="9"/>
      <name val="Century Gothic"/>
      <family val="2"/>
    </font>
    <font>
      <sz val="11"/>
      <name val="Century Gothic"/>
      <family val="2"/>
    </font>
    <font>
      <sz val="9"/>
      <name val="Century Gothic"/>
      <family val="2"/>
    </font>
    <font>
      <sz val="11"/>
      <name val="Arial Narrow"/>
      <family val="2"/>
    </font>
    <font>
      <sz val="11"/>
      <name val="Arial"/>
      <family val="2"/>
    </font>
    <font>
      <b/>
      <sz val="6"/>
      <name val="Century Gothic"/>
      <family val="2"/>
    </font>
    <font>
      <sz val="11"/>
      <color rgb="FF000000"/>
      <name val="Century Gothic"/>
      <family val="2"/>
    </font>
    <font>
      <b/>
      <sz val="11"/>
      <color rgb="FF000000"/>
      <name val="Century Gothic"/>
      <family val="2"/>
    </font>
    <font>
      <b/>
      <sz val="10"/>
      <color rgb="FFFF0000"/>
      <name val="Arial"/>
      <family val="2"/>
    </font>
    <font>
      <b/>
      <sz val="14"/>
      <color rgb="FFFF0000"/>
      <name val="Century Gothic"/>
      <family val="2"/>
    </font>
    <font>
      <sz val="11"/>
      <color theme="1"/>
      <name val="Century Gothic"/>
      <family val="2"/>
    </font>
    <font>
      <sz val="8"/>
      <name val="Arial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10">
    <xf numFmtId="0" fontId="0" fillId="0" borderId="0" xfId="0"/>
    <xf numFmtId="0" fontId="3" fillId="0" borderId="0" xfId="0" applyFont="1"/>
    <xf numFmtId="0" fontId="4" fillId="0" borderId="0" xfId="0" applyFont="1"/>
    <xf numFmtId="0" fontId="2" fillId="0" borderId="0" xfId="0" applyFont="1"/>
    <xf numFmtId="0" fontId="5" fillId="0" borderId="1" xfId="0" applyFont="1" applyBorder="1" applyAlignment="1">
      <alignment horizontal="center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2" fillId="2" borderId="2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top" wrapText="1"/>
    </xf>
    <xf numFmtId="0" fontId="13" fillId="0" borderId="1" xfId="0" applyFont="1" applyBorder="1" applyAlignment="1">
      <alignment horizontal="center" vertical="top" wrapText="1"/>
    </xf>
    <xf numFmtId="0" fontId="18" fillId="0" borderId="1" xfId="0" applyFont="1" applyBorder="1" applyAlignment="1">
      <alignment horizontal="center" vertical="top" wrapText="1"/>
    </xf>
    <xf numFmtId="0" fontId="13" fillId="3" borderId="4" xfId="0" applyFont="1" applyFill="1" applyBorder="1" applyAlignment="1">
      <alignment horizontal="center"/>
    </xf>
    <xf numFmtId="0" fontId="10" fillId="2" borderId="4" xfId="0" applyFont="1" applyFill="1" applyBorder="1"/>
    <xf numFmtId="0" fontId="13" fillId="0" borderId="1" xfId="0" applyFont="1" applyBorder="1" applyAlignment="1">
      <alignment horizontal="center"/>
    </xf>
    <xf numFmtId="0" fontId="13" fillId="3" borderId="1" xfId="0" applyFont="1" applyFill="1" applyBorder="1" applyAlignment="1">
      <alignment horizontal="center"/>
    </xf>
    <xf numFmtId="0" fontId="10" fillId="2" borderId="1" xfId="0" applyFont="1" applyFill="1" applyBorder="1"/>
    <xf numFmtId="0" fontId="13" fillId="0" borderId="5" xfId="0" applyFont="1" applyBorder="1" applyAlignment="1">
      <alignment horizontal="center"/>
    </xf>
    <xf numFmtId="0" fontId="12" fillId="4" borderId="6" xfId="0" applyFont="1" applyFill="1" applyBorder="1" applyAlignment="1">
      <alignment horizontal="center" vertical="center" wrapText="1"/>
    </xf>
    <xf numFmtId="0" fontId="12" fillId="4" borderId="7" xfId="0" applyFont="1" applyFill="1" applyBorder="1" applyAlignment="1">
      <alignment horizontal="center" vertical="center" wrapText="1"/>
    </xf>
    <xf numFmtId="0" fontId="13" fillId="4" borderId="8" xfId="0" applyFont="1" applyFill="1" applyBorder="1" applyAlignment="1">
      <alignment horizontal="center"/>
    </xf>
    <xf numFmtId="0" fontId="10" fillId="4" borderId="3" xfId="0" applyFont="1" applyFill="1" applyBorder="1" applyAlignment="1">
      <alignment wrapText="1"/>
    </xf>
    <xf numFmtId="0" fontId="13" fillId="4" borderId="1" xfId="0" applyFont="1" applyFill="1" applyBorder="1" applyAlignment="1">
      <alignment horizontal="center"/>
    </xf>
    <xf numFmtId="0" fontId="10" fillId="4" borderId="1" xfId="0" applyFont="1" applyFill="1" applyBorder="1" applyAlignment="1">
      <alignment vertical="top" wrapText="1"/>
    </xf>
    <xf numFmtId="0" fontId="10" fillId="4" borderId="1" xfId="0" applyFont="1" applyFill="1" applyBorder="1"/>
    <xf numFmtId="0" fontId="10" fillId="4" borderId="1" xfId="0" applyFont="1" applyFill="1" applyBorder="1" applyAlignment="1">
      <alignment wrapText="1"/>
    </xf>
    <xf numFmtId="0" fontId="19" fillId="4" borderId="1" xfId="0" applyFont="1" applyFill="1" applyBorder="1" applyAlignment="1">
      <alignment wrapText="1"/>
    </xf>
    <xf numFmtId="0" fontId="19" fillId="4" borderId="1" xfId="0" applyFont="1" applyFill="1" applyBorder="1" applyAlignment="1">
      <alignment vertical="top" wrapText="1"/>
    </xf>
    <xf numFmtId="0" fontId="13" fillId="3" borderId="9" xfId="0" applyFont="1" applyFill="1" applyBorder="1" applyAlignment="1">
      <alignment horizontal="center"/>
    </xf>
    <xf numFmtId="0" fontId="10" fillId="2" borderId="9" xfId="0" applyFont="1" applyFill="1" applyBorder="1"/>
    <xf numFmtId="0" fontId="13" fillId="3" borderId="1" xfId="0" applyFont="1" applyFill="1" applyBorder="1"/>
    <xf numFmtId="0" fontId="10" fillId="4" borderId="9" xfId="0" applyFont="1" applyFill="1" applyBorder="1"/>
    <xf numFmtId="0" fontId="15" fillId="0" borderId="1" xfId="0" applyFont="1" applyBorder="1" applyAlignment="1">
      <alignment horizontal="center" vertical="top" wrapText="1"/>
    </xf>
    <xf numFmtId="0" fontId="13" fillId="4" borderId="9" xfId="0" applyFont="1" applyFill="1" applyBorder="1" applyAlignment="1">
      <alignment horizontal="center"/>
    </xf>
    <xf numFmtId="0" fontId="12" fillId="4" borderId="12" xfId="0" applyFont="1" applyFill="1" applyBorder="1" applyAlignment="1">
      <alignment horizontal="center" vertical="center"/>
    </xf>
    <xf numFmtId="0" fontId="2" fillId="0" borderId="0" xfId="0" applyFont="1" applyBorder="1"/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top" wrapText="1"/>
    </xf>
    <xf numFmtId="0" fontId="13" fillId="5" borderId="9" xfId="0" applyFont="1" applyFill="1" applyBorder="1" applyAlignment="1">
      <alignment horizontal="center" vertical="top" wrapText="1"/>
    </xf>
    <xf numFmtId="0" fontId="13" fillId="5" borderId="1" xfId="0" applyFont="1" applyFill="1" applyBorder="1" applyAlignment="1">
      <alignment horizontal="center" vertical="top" wrapText="1"/>
    </xf>
    <xf numFmtId="0" fontId="13" fillId="5" borderId="1" xfId="0" applyFont="1" applyFill="1" applyBorder="1" applyAlignment="1">
      <alignment horizontal="center"/>
    </xf>
    <xf numFmtId="0" fontId="18" fillId="5" borderId="1" xfId="0" applyFont="1" applyFill="1" applyBorder="1" applyAlignment="1">
      <alignment horizontal="center" vertical="top" wrapText="1"/>
    </xf>
    <xf numFmtId="0" fontId="13" fillId="5" borderId="9" xfId="0" applyFont="1" applyFill="1" applyBorder="1" applyAlignment="1">
      <alignment horizontal="center"/>
    </xf>
    <xf numFmtId="0" fontId="13" fillId="6" borderId="9" xfId="0" applyFont="1" applyFill="1" applyBorder="1" applyAlignment="1">
      <alignment horizontal="center"/>
    </xf>
    <xf numFmtId="0" fontId="13" fillId="6" borderId="1" xfId="0" applyFont="1" applyFill="1" applyBorder="1" applyAlignment="1">
      <alignment horizontal="center"/>
    </xf>
    <xf numFmtId="0" fontId="13" fillId="4" borderId="9" xfId="0" applyFont="1" applyFill="1" applyBorder="1" applyAlignment="1">
      <alignment horizontal="center" vertical="top" wrapText="1"/>
    </xf>
    <xf numFmtId="0" fontId="10" fillId="4" borderId="3" xfId="0" applyFont="1" applyFill="1" applyBorder="1" applyAlignment="1">
      <alignment vertical="top" wrapText="1"/>
    </xf>
    <xf numFmtId="0" fontId="13" fillId="3" borderId="1" xfId="0" applyFont="1" applyFill="1" applyBorder="1" applyAlignment="1">
      <alignment horizontal="center" vertical="top" wrapText="1"/>
    </xf>
    <xf numFmtId="0" fontId="13" fillId="0" borderId="1" xfId="0" applyFont="1" applyBorder="1" applyAlignment="1">
      <alignment horizontal="left" vertical="top" wrapText="1"/>
    </xf>
    <xf numFmtId="0" fontId="13" fillId="3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left"/>
    </xf>
    <xf numFmtId="0" fontId="18" fillId="0" borderId="1" xfId="0" applyFont="1" applyBorder="1" applyAlignment="1">
      <alignment horizontal="left" vertical="top" wrapText="1"/>
    </xf>
    <xf numFmtId="0" fontId="18" fillId="3" borderId="1" xfId="0" applyFont="1" applyFill="1" applyBorder="1" applyAlignment="1">
      <alignment horizontal="center" vertical="center" wrapText="1"/>
    </xf>
    <xf numFmtId="0" fontId="11" fillId="2" borderId="4" xfId="0" applyFont="1" applyFill="1" applyBorder="1"/>
    <xf numFmtId="0" fontId="11" fillId="2" borderId="1" xfId="0" applyFont="1" applyFill="1" applyBorder="1"/>
    <xf numFmtId="0" fontId="12" fillId="4" borderId="7" xfId="0" applyFont="1" applyFill="1" applyBorder="1" applyAlignment="1">
      <alignment horizontal="center" vertical="center"/>
    </xf>
    <xf numFmtId="0" fontId="21" fillId="0" borderId="0" xfId="0" applyFont="1"/>
    <xf numFmtId="0" fontId="20" fillId="0" borderId="0" xfId="0" applyFont="1"/>
    <xf numFmtId="0" fontId="13" fillId="4" borderId="9" xfId="0" applyFont="1" applyFill="1" applyBorder="1" applyAlignment="1">
      <alignment horizontal="center" wrapText="1"/>
    </xf>
    <xf numFmtId="47" fontId="18" fillId="3" borderId="1" xfId="0" applyNumberFormat="1" applyFont="1" applyFill="1" applyBorder="1" applyAlignment="1">
      <alignment horizontal="center" vertical="center" wrapText="1"/>
    </xf>
    <xf numFmtId="0" fontId="13" fillId="3" borderId="14" xfId="0" applyFont="1" applyFill="1" applyBorder="1" applyAlignment="1">
      <alignment horizontal="center" vertical="center" wrapText="1"/>
    </xf>
    <xf numFmtId="0" fontId="13" fillId="3" borderId="14" xfId="0" applyFont="1" applyFill="1" applyBorder="1" applyAlignment="1">
      <alignment horizontal="left" vertical="center" wrapText="1"/>
    </xf>
    <xf numFmtId="21" fontId="22" fillId="0" borderId="1" xfId="0" applyNumberFormat="1" applyFont="1" applyBorder="1" applyAlignment="1">
      <alignment horizontal="center" vertical="center"/>
    </xf>
    <xf numFmtId="21" fontId="22" fillId="0" borderId="1" xfId="0" applyNumberFormat="1" applyFont="1" applyBorder="1" applyAlignment="1">
      <alignment horizontal="left" vertical="center"/>
    </xf>
    <xf numFmtId="49" fontId="22" fillId="0" borderId="1" xfId="0" applyNumberFormat="1" applyFont="1" applyBorder="1" applyAlignment="1">
      <alignment horizontal="center" vertical="center"/>
    </xf>
    <xf numFmtId="49" fontId="22" fillId="0" borderId="1" xfId="0" applyNumberFormat="1" applyFont="1" applyBorder="1" applyAlignment="1">
      <alignment horizontal="left" vertical="center"/>
    </xf>
    <xf numFmtId="0" fontId="12" fillId="4" borderId="19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49" fontId="13" fillId="3" borderId="1" xfId="0" applyNumberFormat="1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left" vertical="center" wrapText="1"/>
    </xf>
    <xf numFmtId="0" fontId="12" fillId="2" borderId="24" xfId="0" applyFont="1" applyFill="1" applyBorder="1" applyAlignment="1">
      <alignment horizontal="center" vertical="center" wrapText="1"/>
    </xf>
    <xf numFmtId="2" fontId="13" fillId="3" borderId="1" xfId="0" applyNumberFormat="1" applyFont="1" applyFill="1" applyBorder="1" applyAlignment="1">
      <alignment horizontal="center" vertical="top" wrapText="1"/>
    </xf>
    <xf numFmtId="0" fontId="13" fillId="3" borderId="9" xfId="0" applyFont="1" applyFill="1" applyBorder="1" applyAlignment="1">
      <alignment horizontal="center" vertical="center"/>
    </xf>
    <xf numFmtId="0" fontId="13" fillId="3" borderId="9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right" vertical="top"/>
    </xf>
    <xf numFmtId="0" fontId="13" fillId="4" borderId="9" xfId="0" applyFont="1" applyFill="1" applyBorder="1" applyAlignment="1">
      <alignment horizontal="center" vertical="center"/>
    </xf>
    <xf numFmtId="49" fontId="13" fillId="3" borderId="9" xfId="0" applyNumberFormat="1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vertical="top"/>
    </xf>
    <xf numFmtId="0" fontId="10" fillId="2" borderId="4" xfId="0" applyFont="1" applyFill="1" applyBorder="1" applyAlignment="1">
      <alignment vertical="top"/>
    </xf>
    <xf numFmtId="0" fontId="13" fillId="0" borderId="14" xfId="0" applyFont="1" applyBorder="1" applyAlignment="1">
      <alignment horizontal="left" vertical="top" wrapText="1"/>
    </xf>
    <xf numFmtId="0" fontId="13" fillId="0" borderId="14" xfId="0" applyFont="1" applyBorder="1" applyAlignment="1">
      <alignment horizontal="center"/>
    </xf>
    <xf numFmtId="0" fontId="13" fillId="3" borderId="1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right" vertical="top"/>
    </xf>
    <xf numFmtId="0" fontId="13" fillId="3" borderId="1" xfId="0" applyFont="1" applyFill="1" applyBorder="1" applyAlignment="1">
      <alignment horizontal="center" vertical="center" wrapText="1"/>
    </xf>
    <xf numFmtId="49" fontId="13" fillId="3" borderId="1" xfId="0" applyNumberFormat="1" applyFont="1" applyFill="1" applyBorder="1" applyAlignment="1">
      <alignment horizontal="center"/>
    </xf>
    <xf numFmtId="0" fontId="13" fillId="4" borderId="14" xfId="0" applyFont="1" applyFill="1" applyBorder="1" applyAlignment="1">
      <alignment horizontal="center" vertical="top" wrapText="1"/>
    </xf>
    <xf numFmtId="0" fontId="13" fillId="3" borderId="14" xfId="0" applyFont="1" applyFill="1" applyBorder="1" applyAlignment="1">
      <alignment horizontal="center"/>
    </xf>
    <xf numFmtId="0" fontId="13" fillId="4" borderId="1" xfId="0" applyFont="1" applyFill="1" applyBorder="1" applyAlignment="1">
      <alignment horizontal="center" vertical="center"/>
    </xf>
    <xf numFmtId="49" fontId="13" fillId="3" borderId="1" xfId="0" applyNumberFormat="1" applyFont="1" applyFill="1" applyBorder="1" applyAlignment="1">
      <alignment horizontal="center" vertical="center"/>
    </xf>
    <xf numFmtId="21" fontId="22" fillId="3" borderId="1" xfId="0" applyNumberFormat="1" applyFont="1" applyFill="1" applyBorder="1" applyAlignment="1">
      <alignment horizontal="center" vertical="center"/>
    </xf>
    <xf numFmtId="0" fontId="13" fillId="3" borderId="26" xfId="0" applyFont="1" applyFill="1" applyBorder="1" applyAlignment="1">
      <alignment horizontal="center"/>
    </xf>
    <xf numFmtId="0" fontId="13" fillId="0" borderId="0" xfId="0" applyFont="1"/>
    <xf numFmtId="0" fontId="12" fillId="4" borderId="11" xfId="0" applyFont="1" applyFill="1" applyBorder="1" applyAlignment="1">
      <alignment horizontal="center" vertical="center" wrapText="1"/>
    </xf>
    <xf numFmtId="0" fontId="12" fillId="4" borderId="22" xfId="0" applyFont="1" applyFill="1" applyBorder="1" applyAlignment="1">
      <alignment horizontal="center" vertical="center" wrapText="1"/>
    </xf>
    <xf numFmtId="0" fontId="10" fillId="4" borderId="9" xfId="0" applyFont="1" applyFill="1" applyBorder="1" applyAlignment="1">
      <alignment vertical="top" wrapText="1"/>
    </xf>
    <xf numFmtId="0" fontId="10" fillId="2" borderId="1" xfId="0" applyFont="1" applyFill="1" applyBorder="1" applyAlignment="1">
      <alignment horizontal="right"/>
    </xf>
    <xf numFmtId="0" fontId="12" fillId="4" borderId="30" xfId="0" applyFont="1" applyFill="1" applyBorder="1" applyAlignment="1">
      <alignment horizontal="center" vertical="center" wrapText="1"/>
    </xf>
    <xf numFmtId="49" fontId="6" fillId="0" borderId="0" xfId="0" applyNumberFormat="1" applyFont="1"/>
    <xf numFmtId="49" fontId="0" fillId="0" borderId="0" xfId="0" applyNumberFormat="1"/>
    <xf numFmtId="49" fontId="8" fillId="0" borderId="0" xfId="0" applyNumberFormat="1" applyFont="1"/>
    <xf numFmtId="49" fontId="10" fillId="4" borderId="1" xfId="0" applyNumberFormat="1" applyFont="1" applyFill="1" applyBorder="1" applyAlignment="1">
      <alignment vertical="top" wrapText="1"/>
    </xf>
    <xf numFmtId="49" fontId="10" fillId="4" borderId="1" xfId="0" applyNumberFormat="1" applyFont="1" applyFill="1" applyBorder="1"/>
    <xf numFmtId="49" fontId="10" fillId="4" borderId="1" xfId="0" applyNumberFormat="1" applyFont="1" applyFill="1" applyBorder="1" applyAlignment="1">
      <alignment wrapText="1"/>
    </xf>
    <xf numFmtId="49" fontId="19" fillId="4" borderId="1" xfId="0" applyNumberFormat="1" applyFont="1" applyFill="1" applyBorder="1" applyAlignment="1">
      <alignment wrapText="1"/>
    </xf>
    <xf numFmtId="49" fontId="19" fillId="4" borderId="1" xfId="0" applyNumberFormat="1" applyFont="1" applyFill="1" applyBorder="1" applyAlignment="1">
      <alignment vertical="top" wrapText="1"/>
    </xf>
    <xf numFmtId="49" fontId="14" fillId="0" borderId="0" xfId="0" applyNumberFormat="1" applyFont="1"/>
    <xf numFmtId="49" fontId="12" fillId="0" borderId="0" xfId="0" applyNumberFormat="1" applyFont="1"/>
    <xf numFmtId="49" fontId="12" fillId="4" borderId="10" xfId="0" applyNumberFormat="1" applyFont="1" applyFill="1" applyBorder="1" applyAlignment="1">
      <alignment horizontal="center" vertical="center" textRotation="90" wrapText="1"/>
    </xf>
    <xf numFmtId="49" fontId="13" fillId="4" borderId="9" xfId="0" applyNumberFormat="1" applyFont="1" applyFill="1" applyBorder="1" applyAlignment="1">
      <alignment horizontal="center" vertical="top" wrapText="1"/>
    </xf>
    <xf numFmtId="49" fontId="16" fillId="0" borderId="0" xfId="0" applyNumberFormat="1" applyFont="1"/>
    <xf numFmtId="49" fontId="13" fillId="4" borderId="1" xfId="0" applyNumberFormat="1" applyFont="1" applyFill="1" applyBorder="1" applyAlignment="1">
      <alignment horizontal="center" vertical="top" wrapText="1"/>
    </xf>
    <xf numFmtId="49" fontId="10" fillId="4" borderId="13" xfId="0" applyNumberFormat="1" applyFont="1" applyFill="1" applyBorder="1"/>
    <xf numFmtId="1" fontId="13" fillId="0" borderId="1" xfId="0" applyNumberFormat="1" applyFont="1" applyBorder="1" applyAlignment="1">
      <alignment horizontal="center" vertical="top" wrapText="1"/>
    </xf>
    <xf numFmtId="1" fontId="10" fillId="2" borderId="1" xfId="0" applyNumberFormat="1" applyFont="1" applyFill="1" applyBorder="1"/>
    <xf numFmtId="1" fontId="13" fillId="0" borderId="1" xfId="0" applyNumberFormat="1" applyFont="1" applyBorder="1" applyAlignment="1">
      <alignment horizontal="center"/>
    </xf>
    <xf numFmtId="0" fontId="13" fillId="0" borderId="1" xfId="0" applyNumberFormat="1" applyFont="1" applyBorder="1" applyAlignment="1">
      <alignment horizontal="center" vertical="top" wrapText="1"/>
    </xf>
    <xf numFmtId="0" fontId="13" fillId="3" borderId="1" xfId="0" applyNumberFormat="1" applyFont="1" applyFill="1" applyBorder="1" applyAlignment="1">
      <alignment horizontal="center"/>
    </xf>
    <xf numFmtId="1" fontId="6" fillId="0" borderId="0" xfId="0" applyNumberFormat="1" applyFont="1"/>
    <xf numFmtId="1" fontId="0" fillId="0" borderId="0" xfId="0" applyNumberFormat="1"/>
    <xf numFmtId="1" fontId="7" fillId="0" borderId="0" xfId="0" applyNumberFormat="1" applyFont="1"/>
    <xf numFmtId="1" fontId="8" fillId="0" borderId="0" xfId="0" applyNumberFormat="1" applyFont="1"/>
    <xf numFmtId="1" fontId="9" fillId="0" borderId="0" xfId="0" applyNumberFormat="1" applyFont="1"/>
    <xf numFmtId="1" fontId="12" fillId="4" borderId="7" xfId="0" applyNumberFormat="1" applyFont="1" applyFill="1" applyBorder="1" applyAlignment="1">
      <alignment horizontal="center" vertical="center" wrapText="1"/>
    </xf>
    <xf numFmtId="1" fontId="12" fillId="4" borderId="11" xfId="0" applyNumberFormat="1" applyFont="1" applyFill="1" applyBorder="1" applyAlignment="1">
      <alignment horizontal="center" vertical="center" wrapText="1"/>
    </xf>
    <xf numFmtId="1" fontId="13" fillId="4" borderId="8" xfId="0" applyNumberFormat="1" applyFont="1" applyFill="1" applyBorder="1" applyAlignment="1">
      <alignment horizontal="center"/>
    </xf>
    <xf numFmtId="1" fontId="10" fillId="4" borderId="3" xfId="0" applyNumberFormat="1" applyFont="1" applyFill="1" applyBorder="1"/>
    <xf numFmtId="1" fontId="13" fillId="3" borderId="1" xfId="0" applyNumberFormat="1" applyFont="1" applyFill="1" applyBorder="1" applyAlignment="1">
      <alignment horizontal="center"/>
    </xf>
    <xf numFmtId="1" fontId="13" fillId="3" borderId="4" xfId="0" applyNumberFormat="1" applyFont="1" applyFill="1" applyBorder="1" applyAlignment="1">
      <alignment horizontal="center"/>
    </xf>
    <xf numFmtId="1" fontId="13" fillId="4" borderId="1" xfId="0" applyNumberFormat="1" applyFont="1" applyFill="1" applyBorder="1" applyAlignment="1">
      <alignment horizontal="center"/>
    </xf>
    <xf numFmtId="1" fontId="10" fillId="4" borderId="1" xfId="0" applyNumberFormat="1" applyFont="1" applyFill="1" applyBorder="1"/>
    <xf numFmtId="1" fontId="10" fillId="4" borderId="1" xfId="0" applyNumberFormat="1" applyFont="1" applyFill="1" applyBorder="1" applyAlignment="1">
      <alignment vertical="top" wrapText="1"/>
    </xf>
    <xf numFmtId="1" fontId="19" fillId="4" borderId="1" xfId="0" applyNumberFormat="1" applyFont="1" applyFill="1" applyBorder="1" applyAlignment="1">
      <alignment vertical="top" wrapText="1"/>
    </xf>
    <xf numFmtId="1" fontId="10" fillId="4" borderId="1" xfId="0" applyNumberFormat="1" applyFont="1" applyFill="1" applyBorder="1" applyAlignment="1">
      <alignment wrapText="1"/>
    </xf>
    <xf numFmtId="1" fontId="19" fillId="4" borderId="1" xfId="0" applyNumberFormat="1" applyFont="1" applyFill="1" applyBorder="1" applyAlignment="1">
      <alignment wrapText="1"/>
    </xf>
    <xf numFmtId="1" fontId="10" fillId="2" borderId="1" xfId="0" applyNumberFormat="1" applyFont="1" applyFill="1" applyBorder="1" applyAlignment="1">
      <alignment horizontal="right"/>
    </xf>
    <xf numFmtId="0" fontId="6" fillId="0" borderId="0" xfId="0" applyFont="1" applyBorder="1"/>
    <xf numFmtId="0" fontId="7" fillId="0" borderId="0" xfId="0" applyFont="1" applyBorder="1"/>
    <xf numFmtId="0" fontId="8" fillId="0" borderId="0" xfId="0" applyFont="1" applyBorder="1"/>
    <xf numFmtId="0" fontId="9" fillId="0" borderId="0" xfId="0" applyFont="1" applyBorder="1"/>
    <xf numFmtId="0" fontId="13" fillId="3" borderId="4" xfId="0" applyFont="1" applyFill="1" applyBorder="1" applyAlignment="1">
      <alignment horizontal="left"/>
    </xf>
    <xf numFmtId="0" fontId="12" fillId="2" borderId="15" xfId="0" applyFont="1" applyFill="1" applyBorder="1" applyAlignment="1">
      <alignment horizontal="center" vertical="center" wrapText="1"/>
    </xf>
    <xf numFmtId="0" fontId="12" fillId="2" borderId="16" xfId="0" applyFont="1" applyFill="1" applyBorder="1" applyAlignment="1">
      <alignment horizontal="center" vertical="center" wrapText="1"/>
    </xf>
    <xf numFmtId="0" fontId="12" fillId="4" borderId="17" xfId="0" applyFont="1" applyFill="1" applyBorder="1" applyAlignment="1">
      <alignment horizontal="center" vertical="center" wrapText="1"/>
    </xf>
    <xf numFmtId="0" fontId="12" fillId="4" borderId="18" xfId="0" applyFont="1" applyFill="1" applyBorder="1" applyAlignment="1">
      <alignment horizontal="center" vertical="center" wrapText="1"/>
    </xf>
    <xf numFmtId="0" fontId="12" fillId="4" borderId="19" xfId="0" applyFont="1" applyFill="1" applyBorder="1" applyAlignment="1">
      <alignment horizontal="center" vertical="center" wrapText="1"/>
    </xf>
    <xf numFmtId="0" fontId="12" fillId="4" borderId="12" xfId="0" applyFont="1" applyFill="1" applyBorder="1" applyAlignment="1">
      <alignment horizontal="center" vertical="center" wrapText="1"/>
    </xf>
    <xf numFmtId="0" fontId="12" fillId="2" borderId="20" xfId="0" applyFont="1" applyFill="1" applyBorder="1" applyAlignment="1">
      <alignment horizontal="center" vertical="center" wrapText="1"/>
    </xf>
    <xf numFmtId="0" fontId="12" fillId="2" borderId="21" xfId="0" applyFont="1" applyFill="1" applyBorder="1" applyAlignment="1">
      <alignment horizontal="center" vertical="center" wrapText="1"/>
    </xf>
    <xf numFmtId="0" fontId="12" fillId="4" borderId="11" xfId="0" applyFont="1" applyFill="1" applyBorder="1" applyAlignment="1">
      <alignment horizontal="center" vertical="center" wrapText="1"/>
    </xf>
    <xf numFmtId="0" fontId="12" fillId="4" borderId="22" xfId="0" applyFont="1" applyFill="1" applyBorder="1" applyAlignment="1">
      <alignment horizontal="center" vertical="center" wrapText="1"/>
    </xf>
    <xf numFmtId="0" fontId="12" fillId="4" borderId="24" xfId="0" applyFont="1" applyFill="1" applyBorder="1" applyAlignment="1">
      <alignment horizontal="center" vertical="center" wrapText="1"/>
    </xf>
    <xf numFmtId="0" fontId="12" fillId="4" borderId="25" xfId="0" applyFont="1" applyFill="1" applyBorder="1" applyAlignment="1">
      <alignment horizontal="center" vertical="center" wrapText="1"/>
    </xf>
    <xf numFmtId="0" fontId="12" fillId="4" borderId="23" xfId="0" applyFont="1" applyFill="1" applyBorder="1" applyAlignment="1">
      <alignment horizontal="center" vertical="center" wrapText="1"/>
    </xf>
    <xf numFmtId="0" fontId="12" fillId="4" borderId="29" xfId="0" applyFont="1" applyFill="1" applyBorder="1" applyAlignment="1">
      <alignment horizontal="center" vertical="center" wrapText="1"/>
    </xf>
    <xf numFmtId="0" fontId="10" fillId="7" borderId="26" xfId="0" applyFont="1" applyFill="1" applyBorder="1" applyAlignment="1">
      <alignment horizontal="left" vertical="top" wrapText="1"/>
    </xf>
    <xf numFmtId="0" fontId="10" fillId="7" borderId="27" xfId="0" applyFont="1" applyFill="1" applyBorder="1" applyAlignment="1">
      <alignment horizontal="left" vertical="top" wrapText="1"/>
    </xf>
    <xf numFmtId="0" fontId="10" fillId="7" borderId="28" xfId="0" applyFont="1" applyFill="1" applyBorder="1" applyAlignment="1">
      <alignment horizontal="left" vertical="top" wrapText="1"/>
    </xf>
    <xf numFmtId="0" fontId="13" fillId="4" borderId="14" xfId="0" applyFont="1" applyFill="1" applyBorder="1" applyAlignment="1">
      <alignment horizontal="center" vertical="center"/>
    </xf>
    <xf numFmtId="0" fontId="13" fillId="4" borderId="4" xfId="0" applyFont="1" applyFill="1" applyBorder="1" applyAlignment="1">
      <alignment horizontal="center" vertical="center"/>
    </xf>
    <xf numFmtId="0" fontId="13" fillId="4" borderId="9" xfId="0" applyFont="1" applyFill="1" applyBorder="1" applyAlignment="1">
      <alignment horizontal="center" vertical="center"/>
    </xf>
    <xf numFmtId="0" fontId="10" fillId="7" borderId="26" xfId="0" applyFont="1" applyFill="1" applyBorder="1" applyAlignment="1">
      <alignment horizontal="left"/>
    </xf>
    <xf numFmtId="0" fontId="10" fillId="7" borderId="27" xfId="0" applyFont="1" applyFill="1" applyBorder="1" applyAlignment="1">
      <alignment horizontal="left"/>
    </xf>
    <xf numFmtId="0" fontId="10" fillId="7" borderId="28" xfId="0" applyFont="1" applyFill="1" applyBorder="1" applyAlignment="1">
      <alignment horizontal="left"/>
    </xf>
    <xf numFmtId="0" fontId="13" fillId="3" borderId="14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3" borderId="9" xfId="0" applyFont="1" applyFill="1" applyBorder="1" applyAlignment="1">
      <alignment horizontal="center" vertical="center"/>
    </xf>
    <xf numFmtId="0" fontId="13" fillId="3" borderId="14" xfId="0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13" fillId="3" borderId="9" xfId="0" applyFont="1" applyFill="1" applyBorder="1" applyAlignment="1">
      <alignment horizontal="center" vertical="center" wrapText="1"/>
    </xf>
    <xf numFmtId="49" fontId="13" fillId="3" borderId="14" xfId="0" applyNumberFormat="1" applyFont="1" applyFill="1" applyBorder="1" applyAlignment="1">
      <alignment horizontal="center" vertical="center"/>
    </xf>
    <xf numFmtId="49" fontId="13" fillId="3" borderId="4" xfId="0" applyNumberFormat="1" applyFont="1" applyFill="1" applyBorder="1" applyAlignment="1">
      <alignment horizontal="center" vertical="center"/>
    </xf>
    <xf numFmtId="49" fontId="13" fillId="3" borderId="9" xfId="0" applyNumberFormat="1" applyFont="1" applyFill="1" applyBorder="1" applyAlignment="1">
      <alignment horizontal="center" vertical="center"/>
    </xf>
    <xf numFmtId="0" fontId="10" fillId="7" borderId="26" xfId="0" applyFont="1" applyFill="1" applyBorder="1" applyAlignment="1">
      <alignment horizontal="left" vertical="center"/>
    </xf>
    <xf numFmtId="0" fontId="10" fillId="7" borderId="27" xfId="0" applyFont="1" applyFill="1" applyBorder="1" applyAlignment="1">
      <alignment horizontal="left" vertical="center"/>
    </xf>
    <xf numFmtId="0" fontId="10" fillId="7" borderId="28" xfId="0" applyFont="1" applyFill="1" applyBorder="1" applyAlignment="1">
      <alignment horizontal="left" vertical="center"/>
    </xf>
    <xf numFmtId="0" fontId="13" fillId="4" borderId="14" xfId="0" applyFont="1" applyFill="1" applyBorder="1" applyAlignment="1">
      <alignment horizontal="center" vertical="center" wrapText="1"/>
    </xf>
    <xf numFmtId="0" fontId="13" fillId="4" borderId="4" xfId="0" applyFont="1" applyFill="1" applyBorder="1" applyAlignment="1">
      <alignment horizontal="center" vertical="center" wrapText="1"/>
    </xf>
    <xf numFmtId="0" fontId="13" fillId="4" borderId="9" xfId="0" applyFont="1" applyFill="1" applyBorder="1" applyAlignment="1">
      <alignment horizontal="center" vertical="center" wrapText="1"/>
    </xf>
    <xf numFmtId="49" fontId="13" fillId="3" borderId="14" xfId="0" applyNumberFormat="1" applyFont="1" applyFill="1" applyBorder="1" applyAlignment="1">
      <alignment horizontal="center" vertical="center" wrapText="1"/>
    </xf>
    <xf numFmtId="49" fontId="13" fillId="3" borderId="4" xfId="0" applyNumberFormat="1" applyFont="1" applyFill="1" applyBorder="1" applyAlignment="1">
      <alignment horizontal="center" vertical="center" wrapText="1"/>
    </xf>
    <xf numFmtId="49" fontId="13" fillId="3" borderId="9" xfId="0" applyNumberFormat="1" applyFont="1" applyFill="1" applyBorder="1" applyAlignment="1">
      <alignment horizontal="center" vertical="center" wrapText="1"/>
    </xf>
    <xf numFmtId="0" fontId="10" fillId="7" borderId="26" xfId="0" applyFont="1" applyFill="1" applyBorder="1" applyAlignment="1">
      <alignment horizontal="left" vertical="center" wrapText="1"/>
    </xf>
    <xf numFmtId="0" fontId="10" fillId="7" borderId="27" xfId="0" applyFont="1" applyFill="1" applyBorder="1" applyAlignment="1">
      <alignment horizontal="left" vertical="center" wrapText="1"/>
    </xf>
    <xf numFmtId="0" fontId="10" fillId="7" borderId="28" xfId="0" applyFont="1" applyFill="1" applyBorder="1" applyAlignment="1">
      <alignment horizontal="left" vertical="center" wrapText="1"/>
    </xf>
    <xf numFmtId="0" fontId="10" fillId="2" borderId="14" xfId="0" applyFont="1" applyFill="1" applyBorder="1" applyAlignment="1">
      <alignment horizontal="right" vertical="top"/>
    </xf>
    <xf numFmtId="0" fontId="10" fillId="2" borderId="9" xfId="0" applyFont="1" applyFill="1" applyBorder="1" applyAlignment="1">
      <alignment horizontal="right" vertical="top"/>
    </xf>
    <xf numFmtId="0" fontId="10" fillId="2" borderId="4" xfId="0" applyFont="1" applyFill="1" applyBorder="1" applyAlignment="1">
      <alignment horizontal="right" vertical="top"/>
    </xf>
    <xf numFmtId="0" fontId="18" fillId="4" borderId="14" xfId="0" applyFont="1" applyFill="1" applyBorder="1" applyAlignment="1">
      <alignment horizontal="center" vertical="center" wrapText="1"/>
    </xf>
    <xf numFmtId="0" fontId="18" fillId="4" borderId="4" xfId="0" applyFont="1" applyFill="1" applyBorder="1" applyAlignment="1">
      <alignment horizontal="center" vertical="center" wrapText="1"/>
    </xf>
    <xf numFmtId="0" fontId="18" fillId="4" borderId="9" xfId="0" applyFont="1" applyFill="1" applyBorder="1" applyAlignment="1">
      <alignment horizontal="center" vertical="center" wrapText="1"/>
    </xf>
    <xf numFmtId="49" fontId="18" fillId="3" borderId="14" xfId="0" applyNumberFormat="1" applyFont="1" applyFill="1" applyBorder="1" applyAlignment="1">
      <alignment horizontal="center" vertical="center" wrapText="1"/>
    </xf>
    <xf numFmtId="49" fontId="18" fillId="3" borderId="4" xfId="0" applyNumberFormat="1" applyFont="1" applyFill="1" applyBorder="1" applyAlignment="1">
      <alignment horizontal="center" vertical="center" wrapText="1"/>
    </xf>
    <xf numFmtId="49" fontId="18" fillId="3" borderId="9" xfId="0" applyNumberFormat="1" applyFont="1" applyFill="1" applyBorder="1" applyAlignment="1">
      <alignment horizontal="center" vertical="center" wrapText="1"/>
    </xf>
    <xf numFmtId="0" fontId="19" fillId="7" borderId="26" xfId="0" applyFont="1" applyFill="1" applyBorder="1" applyAlignment="1">
      <alignment horizontal="left" vertical="top" wrapText="1"/>
    </xf>
    <xf numFmtId="0" fontId="19" fillId="7" borderId="27" xfId="0" applyFont="1" applyFill="1" applyBorder="1" applyAlignment="1">
      <alignment horizontal="left" vertical="top" wrapText="1"/>
    </xf>
    <xf numFmtId="0" fontId="19" fillId="7" borderId="28" xfId="0" applyFont="1" applyFill="1" applyBorder="1" applyAlignment="1">
      <alignment horizontal="left" vertical="top" wrapText="1"/>
    </xf>
    <xf numFmtId="49" fontId="12" fillId="4" borderId="5" xfId="0" applyNumberFormat="1" applyFont="1" applyFill="1" applyBorder="1" applyAlignment="1">
      <alignment horizontal="center" vertical="center" textRotation="90" wrapText="1"/>
    </xf>
    <xf numFmtId="49" fontId="12" fillId="4" borderId="10" xfId="0" applyNumberFormat="1" applyFont="1" applyFill="1" applyBorder="1" applyAlignment="1">
      <alignment horizontal="center" vertical="center" textRotation="90" wrapText="1"/>
    </xf>
    <xf numFmtId="49" fontId="12" fillId="7" borderId="15" xfId="0" applyNumberFormat="1" applyFont="1" applyFill="1" applyBorder="1" applyAlignment="1">
      <alignment horizontal="center" vertical="center" wrapText="1"/>
    </xf>
    <xf numFmtId="49" fontId="12" fillId="7" borderId="16" xfId="0" applyNumberFormat="1" applyFont="1" applyFill="1" applyBorder="1" applyAlignment="1">
      <alignment horizontal="center" vertical="center" wrapText="1"/>
    </xf>
    <xf numFmtId="49" fontId="17" fillId="4" borderId="5" xfId="0" applyNumberFormat="1" applyFont="1" applyFill="1" applyBorder="1" applyAlignment="1">
      <alignment horizontal="center"/>
    </xf>
    <xf numFmtId="49" fontId="12" fillId="4" borderId="17" xfId="0" applyNumberFormat="1" applyFont="1" applyFill="1" applyBorder="1" applyAlignment="1">
      <alignment horizontal="center" vertical="center" wrapText="1"/>
    </xf>
    <xf numFmtId="49" fontId="12" fillId="4" borderId="18" xfId="0" applyNumberFormat="1" applyFont="1" applyFill="1" applyBorder="1" applyAlignment="1">
      <alignment horizontal="center" vertical="center" wrapText="1"/>
    </xf>
    <xf numFmtId="49" fontId="12" fillId="4" borderId="5" xfId="0" applyNumberFormat="1" applyFont="1" applyFill="1" applyBorder="1" applyAlignment="1">
      <alignment horizontal="center" vertical="center" wrapText="1"/>
    </xf>
    <xf numFmtId="49" fontId="12" fillId="4" borderId="10" xfId="0" applyNumberFormat="1" applyFont="1" applyFill="1" applyBorder="1" applyAlignment="1">
      <alignment horizontal="center" vertical="center" wrapText="1"/>
    </xf>
    <xf numFmtId="1" fontId="12" fillId="4" borderId="31" xfId="0" applyNumberFormat="1" applyFont="1" applyFill="1" applyBorder="1" applyAlignment="1">
      <alignment horizontal="center" vertical="center" wrapText="1"/>
    </xf>
    <xf numFmtId="49" fontId="0" fillId="0" borderId="1" xfId="0" applyNumberFormat="1" applyBorder="1"/>
    <xf numFmtId="1" fontId="12" fillId="2" borderId="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74"/>
  <sheetViews>
    <sheetView tabSelected="1" zoomScaleNormal="100" workbookViewId="0">
      <pane ySplit="4" topLeftCell="A5" activePane="bottomLeft" state="frozen"/>
      <selection pane="bottomLeft" activeCell="L4" sqref="L4"/>
    </sheetView>
  </sheetViews>
  <sheetFormatPr defaultRowHeight="13.2" x14ac:dyDescent="0.25"/>
  <cols>
    <col min="1" max="1" width="8" style="120" customWidth="1"/>
    <col min="2" max="2" width="6.44140625" style="120" customWidth="1"/>
    <col min="3" max="4" width="8.33203125" style="120" customWidth="1"/>
    <col min="5" max="5" width="8.109375" style="120" customWidth="1"/>
    <col min="6" max="11" width="8.33203125" style="120" customWidth="1"/>
    <col min="12" max="12" width="8" style="120" customWidth="1"/>
    <col min="13" max="16384" width="8.88671875" style="120"/>
  </cols>
  <sheetData>
    <row r="1" spans="1:12" x14ac:dyDescent="0.25">
      <c r="A1" s="119"/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</row>
    <row r="2" spans="1:12" ht="17.399999999999999" x14ac:dyDescent="0.3">
      <c r="A2" s="121"/>
      <c r="B2" s="122" t="s">
        <v>52</v>
      </c>
      <c r="C2" s="122"/>
      <c r="D2" s="122"/>
      <c r="E2" s="122"/>
      <c r="F2" s="122"/>
      <c r="G2" s="122"/>
      <c r="H2" s="122"/>
      <c r="I2" s="122"/>
      <c r="J2" s="123"/>
      <c r="K2" s="123"/>
      <c r="L2" s="121"/>
    </row>
    <row r="3" spans="1:12" ht="13.95" customHeight="1" thickBot="1" x14ac:dyDescent="0.35">
      <c r="A3" s="121"/>
      <c r="B3" s="122"/>
      <c r="C3" s="122"/>
      <c r="D3" s="122"/>
      <c r="E3" s="122"/>
      <c r="F3" s="122"/>
      <c r="G3" s="122"/>
      <c r="H3" s="122"/>
      <c r="I3" s="122"/>
      <c r="J3" s="123"/>
      <c r="K3" s="123"/>
      <c r="L3" s="121"/>
    </row>
    <row r="4" spans="1:12" ht="28.95" customHeight="1" thickBot="1" x14ac:dyDescent="0.3">
      <c r="A4" s="207" t="s">
        <v>7</v>
      </c>
      <c r="B4" s="124" t="s">
        <v>0</v>
      </c>
      <c r="C4" s="124" t="s">
        <v>2</v>
      </c>
      <c r="D4" s="124" t="s">
        <v>18</v>
      </c>
      <c r="E4" s="124" t="s">
        <v>15</v>
      </c>
      <c r="F4" s="124" t="s">
        <v>3</v>
      </c>
      <c r="G4" s="124" t="s">
        <v>6</v>
      </c>
      <c r="H4" s="124" t="s">
        <v>4</v>
      </c>
      <c r="I4" s="124" t="s">
        <v>5</v>
      </c>
      <c r="J4" s="124" t="s">
        <v>14</v>
      </c>
      <c r="K4" s="125" t="s">
        <v>53</v>
      </c>
      <c r="L4" s="209" t="s">
        <v>1</v>
      </c>
    </row>
    <row r="5" spans="1:12" ht="13.8" x14ac:dyDescent="0.25">
      <c r="A5" s="130">
        <v>1</v>
      </c>
      <c r="B5" s="127" t="s">
        <v>89</v>
      </c>
      <c r="C5" s="128"/>
      <c r="D5" s="128"/>
      <c r="E5" s="128"/>
      <c r="F5" s="128"/>
      <c r="G5" s="128"/>
      <c r="H5" s="128">
        <v>850</v>
      </c>
      <c r="I5" s="128"/>
      <c r="J5" s="128">
        <v>425</v>
      </c>
      <c r="K5" s="129"/>
      <c r="L5" s="136">
        <f>SUM(C5:K5)</f>
        <v>1275</v>
      </c>
    </row>
    <row r="6" spans="1:12" ht="13.8" x14ac:dyDescent="0.25">
      <c r="A6" s="130">
        <v>2</v>
      </c>
      <c r="B6" s="131" t="s">
        <v>82</v>
      </c>
      <c r="C6" s="128"/>
      <c r="D6" s="128"/>
      <c r="E6" s="128"/>
      <c r="F6" s="128"/>
      <c r="G6" s="128"/>
      <c r="H6" s="128">
        <v>1050</v>
      </c>
      <c r="I6" s="128"/>
      <c r="J6" s="128"/>
      <c r="K6" s="128"/>
      <c r="L6" s="136">
        <f>SUM(C6:K6)</f>
        <v>1050</v>
      </c>
    </row>
    <row r="7" spans="1:12" ht="13.8" x14ac:dyDescent="0.25">
      <c r="A7" s="130">
        <v>3</v>
      </c>
      <c r="B7" s="132" t="s">
        <v>95</v>
      </c>
      <c r="C7" s="128"/>
      <c r="D7" s="128"/>
      <c r="E7" s="128"/>
      <c r="F7" s="128"/>
      <c r="G7" s="128"/>
      <c r="H7" s="128">
        <v>1000</v>
      </c>
      <c r="I7" s="128"/>
      <c r="J7" s="128"/>
      <c r="K7" s="128"/>
      <c r="L7" s="136">
        <f>SUM(C7:K7)</f>
        <v>1000</v>
      </c>
    </row>
    <row r="8" spans="1:12" ht="13.8" x14ac:dyDescent="0.25">
      <c r="A8" s="130">
        <v>4</v>
      </c>
      <c r="B8" s="133" t="s">
        <v>108</v>
      </c>
      <c r="C8" s="128"/>
      <c r="D8" s="128"/>
      <c r="E8" s="128"/>
      <c r="F8" s="128"/>
      <c r="G8" s="128"/>
      <c r="H8" s="128">
        <v>250</v>
      </c>
      <c r="I8" s="128"/>
      <c r="J8" s="118">
        <v>340</v>
      </c>
      <c r="K8" s="128"/>
      <c r="L8" s="136">
        <f>SUM(C8:K8)</f>
        <v>590</v>
      </c>
    </row>
    <row r="9" spans="1:12" ht="13.8" x14ac:dyDescent="0.25">
      <c r="A9" s="130">
        <v>5</v>
      </c>
      <c r="B9" s="131" t="s">
        <v>97</v>
      </c>
      <c r="C9" s="128"/>
      <c r="D9" s="128"/>
      <c r="E9" s="128"/>
      <c r="F9" s="128"/>
      <c r="G9" s="128"/>
      <c r="H9" s="128">
        <v>300</v>
      </c>
      <c r="I9" s="128"/>
      <c r="J9" s="118">
        <v>255</v>
      </c>
      <c r="K9" s="128"/>
      <c r="L9" s="136">
        <f>SUM(C9:K9)</f>
        <v>555</v>
      </c>
    </row>
    <row r="10" spans="1:12" ht="13.8" x14ac:dyDescent="0.25">
      <c r="A10" s="130">
        <v>6</v>
      </c>
      <c r="B10" s="132" t="s">
        <v>112</v>
      </c>
      <c r="C10" s="128"/>
      <c r="D10" s="128"/>
      <c r="E10" s="128"/>
      <c r="F10" s="128"/>
      <c r="G10" s="128"/>
      <c r="H10" s="128">
        <v>450</v>
      </c>
      <c r="I10" s="128"/>
      <c r="J10" s="128"/>
      <c r="K10" s="128"/>
      <c r="L10" s="136">
        <f>SUM(C10:K10)</f>
        <v>450</v>
      </c>
    </row>
    <row r="11" spans="1:12" ht="13.8" x14ac:dyDescent="0.25">
      <c r="A11" s="130">
        <v>7</v>
      </c>
      <c r="B11" s="133" t="s">
        <v>143</v>
      </c>
      <c r="C11" s="128"/>
      <c r="D11" s="128"/>
      <c r="E11" s="128"/>
      <c r="F11" s="128"/>
      <c r="G11" s="128"/>
      <c r="H11" s="128"/>
      <c r="I11" s="128"/>
      <c r="J11" s="118">
        <v>425</v>
      </c>
      <c r="K11" s="128"/>
      <c r="L11" s="136">
        <f>SUM(C11:K11)</f>
        <v>425</v>
      </c>
    </row>
    <row r="12" spans="1:12" ht="13.8" x14ac:dyDescent="0.25">
      <c r="A12" s="130">
        <v>8</v>
      </c>
      <c r="B12" s="134" t="s">
        <v>229</v>
      </c>
      <c r="C12" s="128"/>
      <c r="D12" s="128"/>
      <c r="E12" s="128"/>
      <c r="F12" s="128"/>
      <c r="G12" s="128"/>
      <c r="H12" s="128"/>
      <c r="I12" s="128"/>
      <c r="J12" s="118">
        <v>425</v>
      </c>
      <c r="K12" s="128"/>
      <c r="L12" s="136">
        <f>SUM(C12:K12)</f>
        <v>425</v>
      </c>
    </row>
    <row r="13" spans="1:12" ht="13.8" x14ac:dyDescent="0.25">
      <c r="A13" s="130">
        <v>9</v>
      </c>
      <c r="B13" s="134" t="s">
        <v>61</v>
      </c>
      <c r="C13" s="128"/>
      <c r="D13" s="128"/>
      <c r="E13" s="128"/>
      <c r="F13" s="128"/>
      <c r="G13" s="128"/>
      <c r="H13" s="128">
        <v>350</v>
      </c>
      <c r="I13" s="128"/>
      <c r="J13" s="128"/>
      <c r="K13" s="128"/>
      <c r="L13" s="136">
        <f>SUM(C13:K13)</f>
        <v>350</v>
      </c>
    </row>
    <row r="14" spans="1:12" ht="13.8" x14ac:dyDescent="0.25">
      <c r="A14" s="130">
        <v>10</v>
      </c>
      <c r="B14" s="131" t="s">
        <v>99</v>
      </c>
      <c r="C14" s="128"/>
      <c r="D14" s="128"/>
      <c r="E14" s="128"/>
      <c r="F14" s="128"/>
      <c r="G14" s="128"/>
      <c r="H14" s="128">
        <v>350</v>
      </c>
      <c r="I14" s="128"/>
      <c r="J14" s="128"/>
      <c r="K14" s="128"/>
      <c r="L14" s="136">
        <f>SUM(C14:K14)</f>
        <v>350</v>
      </c>
    </row>
    <row r="15" spans="1:12" ht="13.8" x14ac:dyDescent="0.25">
      <c r="A15" s="130">
        <v>11</v>
      </c>
      <c r="B15" s="132" t="s">
        <v>126</v>
      </c>
      <c r="C15" s="128"/>
      <c r="D15" s="128"/>
      <c r="E15" s="128"/>
      <c r="F15" s="128"/>
      <c r="G15" s="128"/>
      <c r="H15" s="128"/>
      <c r="I15" s="128"/>
      <c r="J15" s="118">
        <v>340</v>
      </c>
      <c r="K15" s="128"/>
      <c r="L15" s="136">
        <f>SUM(C15:K15)</f>
        <v>340</v>
      </c>
    </row>
    <row r="16" spans="1:12" ht="13.8" x14ac:dyDescent="0.25">
      <c r="A16" s="130">
        <v>12</v>
      </c>
      <c r="B16" s="132" t="s">
        <v>101</v>
      </c>
      <c r="C16" s="128"/>
      <c r="D16" s="128"/>
      <c r="E16" s="128"/>
      <c r="F16" s="128"/>
      <c r="G16" s="128"/>
      <c r="H16" s="128"/>
      <c r="I16" s="128"/>
      <c r="J16" s="118">
        <v>340</v>
      </c>
      <c r="K16" s="128"/>
      <c r="L16" s="136">
        <f>SUM(C16:K16)</f>
        <v>340</v>
      </c>
    </row>
    <row r="17" spans="1:12" ht="13.8" x14ac:dyDescent="0.25">
      <c r="A17" s="130">
        <v>13</v>
      </c>
      <c r="B17" s="132" t="s">
        <v>230</v>
      </c>
      <c r="C17" s="128"/>
      <c r="D17" s="128"/>
      <c r="E17" s="128"/>
      <c r="F17" s="128"/>
      <c r="G17" s="128"/>
      <c r="H17" s="128"/>
      <c r="I17" s="128"/>
      <c r="J17" s="118">
        <v>340</v>
      </c>
      <c r="K17" s="128"/>
      <c r="L17" s="136">
        <f>SUM(C17:K17)</f>
        <v>340</v>
      </c>
    </row>
    <row r="18" spans="1:12" ht="13.8" x14ac:dyDescent="0.25">
      <c r="A18" s="130">
        <v>14</v>
      </c>
      <c r="B18" s="134" t="s">
        <v>116</v>
      </c>
      <c r="C18" s="128"/>
      <c r="D18" s="128"/>
      <c r="E18" s="128"/>
      <c r="F18" s="128"/>
      <c r="G18" s="128"/>
      <c r="H18" s="128">
        <v>300</v>
      </c>
      <c r="I18" s="128"/>
      <c r="J18" s="128"/>
      <c r="K18" s="128"/>
      <c r="L18" s="136">
        <f>SUM(C18:K18)</f>
        <v>300</v>
      </c>
    </row>
    <row r="19" spans="1:12" ht="13.8" x14ac:dyDescent="0.25">
      <c r="A19" s="130">
        <v>15</v>
      </c>
      <c r="B19" s="133" t="s">
        <v>231</v>
      </c>
      <c r="C19" s="128"/>
      <c r="D19" s="128"/>
      <c r="E19" s="128"/>
      <c r="F19" s="128"/>
      <c r="G19" s="128"/>
      <c r="H19" s="128"/>
      <c r="I19" s="128"/>
      <c r="J19" s="118">
        <v>255</v>
      </c>
      <c r="K19" s="128"/>
      <c r="L19" s="136">
        <f>SUM(C19:K19)</f>
        <v>255</v>
      </c>
    </row>
    <row r="20" spans="1:12" ht="13.8" x14ac:dyDescent="0.25">
      <c r="A20" s="130">
        <v>16</v>
      </c>
      <c r="B20" s="135" t="s">
        <v>130</v>
      </c>
      <c r="C20" s="128"/>
      <c r="D20" s="128"/>
      <c r="E20" s="128"/>
      <c r="F20" s="128"/>
      <c r="G20" s="128"/>
      <c r="H20" s="128">
        <v>250</v>
      </c>
      <c r="I20" s="128"/>
      <c r="J20" s="128"/>
      <c r="K20" s="128"/>
      <c r="L20" s="136">
        <f>SUM(C20:K20)</f>
        <v>250</v>
      </c>
    </row>
    <row r="21" spans="1:12" ht="13.8" x14ac:dyDescent="0.25">
      <c r="A21" s="130">
        <v>17</v>
      </c>
      <c r="B21" s="132" t="s">
        <v>199</v>
      </c>
      <c r="C21" s="128"/>
      <c r="D21" s="128"/>
      <c r="E21" s="128"/>
      <c r="F21" s="128"/>
      <c r="G21" s="128"/>
      <c r="H21" s="128">
        <v>250</v>
      </c>
      <c r="I21" s="128"/>
      <c r="J21" s="128"/>
      <c r="K21" s="128"/>
      <c r="L21" s="136">
        <f>SUM(C21:K21)</f>
        <v>250</v>
      </c>
    </row>
    <row r="22" spans="1:12" ht="13.8" x14ac:dyDescent="0.25">
      <c r="A22" s="130">
        <v>18</v>
      </c>
      <c r="B22" s="131" t="s">
        <v>113</v>
      </c>
      <c r="C22" s="128"/>
      <c r="D22" s="128"/>
      <c r="E22" s="128"/>
      <c r="F22" s="128"/>
      <c r="G22" s="128"/>
      <c r="H22" s="128">
        <v>150</v>
      </c>
      <c r="I22" s="128"/>
      <c r="J22" s="128"/>
      <c r="K22" s="128"/>
      <c r="L22" s="136">
        <f>SUM(C22:K22)</f>
        <v>150</v>
      </c>
    </row>
    <row r="23" spans="1:12" ht="13.8" x14ac:dyDescent="0.25">
      <c r="A23" s="130">
        <v>19</v>
      </c>
      <c r="B23" s="134" t="s">
        <v>142</v>
      </c>
      <c r="C23" s="128"/>
      <c r="D23" s="128"/>
      <c r="E23" s="128"/>
      <c r="F23" s="128"/>
      <c r="G23" s="128"/>
      <c r="H23" s="128">
        <v>150</v>
      </c>
      <c r="I23" s="128"/>
      <c r="J23" s="128"/>
      <c r="K23" s="128"/>
      <c r="L23" s="136">
        <f>SUM(C23:K23)</f>
        <v>150</v>
      </c>
    </row>
    <row r="24" spans="1:12" ht="13.8" x14ac:dyDescent="0.25">
      <c r="A24" s="130">
        <v>20</v>
      </c>
      <c r="B24" s="133" t="s">
        <v>115</v>
      </c>
      <c r="C24" s="128"/>
      <c r="D24" s="128"/>
      <c r="E24" s="128"/>
      <c r="F24" s="128"/>
      <c r="G24" s="128"/>
      <c r="H24" s="128">
        <v>100</v>
      </c>
      <c r="I24" s="128"/>
      <c r="J24" s="128"/>
      <c r="K24" s="128"/>
      <c r="L24" s="136">
        <f>SUM(C24:K24)</f>
        <v>100</v>
      </c>
    </row>
    <row r="25" spans="1:12" ht="13.8" x14ac:dyDescent="0.25">
      <c r="A25" s="130">
        <v>21</v>
      </c>
      <c r="B25" s="132" t="s">
        <v>200</v>
      </c>
      <c r="C25" s="128"/>
      <c r="D25" s="128"/>
      <c r="E25" s="128"/>
      <c r="F25" s="128"/>
      <c r="G25" s="128"/>
      <c r="H25" s="128">
        <v>50</v>
      </c>
      <c r="I25" s="128"/>
      <c r="J25" s="128"/>
      <c r="K25" s="128"/>
      <c r="L25" s="136">
        <f>SUM(C25:K25)</f>
        <v>50</v>
      </c>
    </row>
    <row r="26" spans="1:12" ht="13.8" x14ac:dyDescent="0.25">
      <c r="A26" s="130">
        <v>22</v>
      </c>
      <c r="B26" s="131" t="s">
        <v>98</v>
      </c>
      <c r="C26" s="128"/>
      <c r="D26" s="128"/>
      <c r="E26" s="128"/>
      <c r="F26" s="128"/>
      <c r="G26" s="128"/>
      <c r="H26" s="128">
        <v>50</v>
      </c>
      <c r="I26" s="128"/>
      <c r="J26" s="128"/>
      <c r="K26" s="128"/>
      <c r="L26" s="136">
        <f>SUM(C26:K26)</f>
        <v>50</v>
      </c>
    </row>
    <row r="27" spans="1:12" ht="13.8" x14ac:dyDescent="0.25">
      <c r="A27" s="130">
        <v>23</v>
      </c>
      <c r="B27" s="132" t="s">
        <v>109</v>
      </c>
      <c r="C27" s="128"/>
      <c r="D27" s="128"/>
      <c r="E27" s="128"/>
      <c r="F27" s="128"/>
      <c r="G27" s="128"/>
      <c r="H27" s="128">
        <v>50</v>
      </c>
      <c r="I27" s="128"/>
      <c r="J27" s="128"/>
      <c r="K27" s="128"/>
      <c r="L27" s="136">
        <f>SUM(C27:K27)</f>
        <v>50</v>
      </c>
    </row>
    <row r="28" spans="1:12" ht="13.8" x14ac:dyDescent="0.25">
      <c r="A28" s="130">
        <v>24</v>
      </c>
      <c r="B28" s="133" t="s">
        <v>203</v>
      </c>
      <c r="C28" s="128"/>
      <c r="D28" s="128"/>
      <c r="E28" s="128"/>
      <c r="F28" s="128"/>
      <c r="G28" s="128"/>
      <c r="H28" s="128">
        <v>50</v>
      </c>
      <c r="I28" s="128"/>
      <c r="J28" s="128"/>
      <c r="K28" s="128"/>
      <c r="L28" s="136">
        <f>SUM(C28:K28)</f>
        <v>50</v>
      </c>
    </row>
    <row r="29" spans="1:12" ht="13.8" x14ac:dyDescent="0.25">
      <c r="A29" s="130"/>
      <c r="B29" s="131"/>
      <c r="C29" s="128"/>
      <c r="D29" s="128"/>
      <c r="E29" s="128"/>
      <c r="F29" s="128"/>
      <c r="G29" s="128"/>
      <c r="H29" s="128"/>
      <c r="I29" s="128"/>
      <c r="J29" s="128"/>
      <c r="K29" s="128"/>
      <c r="L29" s="115"/>
    </row>
    <row r="30" spans="1:12" ht="13.8" x14ac:dyDescent="0.25">
      <c r="A30" s="130"/>
      <c r="B30" s="132"/>
      <c r="C30" s="128"/>
      <c r="D30" s="128"/>
      <c r="E30" s="128"/>
      <c r="F30" s="128"/>
      <c r="G30" s="128"/>
      <c r="H30" s="128"/>
      <c r="I30" s="128"/>
      <c r="J30" s="128"/>
      <c r="K30" s="128"/>
      <c r="L30" s="115"/>
    </row>
    <row r="31" spans="1:12" ht="13.8" x14ac:dyDescent="0.25">
      <c r="A31" s="130"/>
      <c r="B31" s="134"/>
      <c r="C31" s="128"/>
      <c r="D31" s="128"/>
      <c r="E31" s="128"/>
      <c r="F31" s="128"/>
      <c r="G31" s="128"/>
      <c r="H31" s="128"/>
      <c r="I31" s="128"/>
      <c r="J31" s="128"/>
      <c r="K31" s="128"/>
      <c r="L31" s="115"/>
    </row>
    <row r="32" spans="1:12" ht="13.8" x14ac:dyDescent="0.25">
      <c r="A32" s="126"/>
      <c r="B32" s="132"/>
      <c r="C32" s="128"/>
      <c r="D32" s="128"/>
      <c r="E32" s="128"/>
      <c r="F32" s="128"/>
      <c r="G32" s="128"/>
      <c r="H32" s="128"/>
      <c r="I32" s="128"/>
      <c r="J32" s="128"/>
      <c r="K32" s="128"/>
      <c r="L32" s="115"/>
    </row>
    <row r="33" spans="1:12" ht="13.8" x14ac:dyDescent="0.25">
      <c r="A33" s="130"/>
      <c r="B33" s="132"/>
      <c r="C33" s="128"/>
      <c r="D33" s="128"/>
      <c r="E33" s="128"/>
      <c r="F33" s="128"/>
      <c r="G33" s="128"/>
      <c r="H33" s="128"/>
      <c r="I33" s="128"/>
      <c r="J33" s="128"/>
      <c r="K33" s="128"/>
      <c r="L33" s="115"/>
    </row>
    <row r="34" spans="1:12" ht="13.8" x14ac:dyDescent="0.25">
      <c r="A34" s="130"/>
      <c r="B34" s="131"/>
      <c r="C34" s="128"/>
      <c r="D34" s="128"/>
      <c r="E34" s="128"/>
      <c r="F34" s="128"/>
      <c r="G34" s="128"/>
      <c r="H34" s="128"/>
      <c r="I34" s="128"/>
      <c r="J34" s="128"/>
      <c r="K34" s="128"/>
      <c r="L34" s="115"/>
    </row>
    <row r="35" spans="1:12" ht="13.8" x14ac:dyDescent="0.25">
      <c r="A35" s="126"/>
      <c r="B35" s="131"/>
      <c r="C35" s="128"/>
      <c r="D35" s="128"/>
      <c r="E35" s="128"/>
      <c r="F35" s="128"/>
      <c r="G35" s="128"/>
      <c r="H35" s="128"/>
      <c r="I35" s="128"/>
      <c r="J35" s="128"/>
      <c r="K35" s="128"/>
      <c r="L35" s="115"/>
    </row>
    <row r="36" spans="1:12" ht="13.8" x14ac:dyDescent="0.25">
      <c r="A36" s="130"/>
      <c r="B36" s="131"/>
      <c r="C36" s="128"/>
      <c r="D36" s="128"/>
      <c r="E36" s="128"/>
      <c r="F36" s="128"/>
      <c r="G36" s="128"/>
      <c r="H36" s="128"/>
      <c r="I36" s="128"/>
      <c r="J36" s="128"/>
      <c r="K36" s="128"/>
      <c r="L36" s="115"/>
    </row>
    <row r="37" spans="1:12" ht="13.8" x14ac:dyDescent="0.25">
      <c r="A37" s="130"/>
      <c r="B37" s="132"/>
      <c r="C37" s="128"/>
      <c r="D37" s="128"/>
      <c r="E37" s="128"/>
      <c r="F37" s="128"/>
      <c r="G37" s="128"/>
      <c r="H37" s="128"/>
      <c r="I37" s="128"/>
      <c r="J37" s="128"/>
      <c r="K37" s="128"/>
      <c r="L37" s="115"/>
    </row>
    <row r="38" spans="1:12" ht="13.8" x14ac:dyDescent="0.25">
      <c r="A38" s="126"/>
      <c r="B38" s="132"/>
      <c r="C38" s="128"/>
      <c r="D38" s="128"/>
      <c r="E38" s="128"/>
      <c r="F38" s="128"/>
      <c r="G38" s="128"/>
      <c r="H38" s="128"/>
      <c r="I38" s="128"/>
      <c r="J38" s="128"/>
      <c r="K38" s="128"/>
      <c r="L38" s="115"/>
    </row>
    <row r="39" spans="1:12" ht="13.8" x14ac:dyDescent="0.25">
      <c r="A39" s="130"/>
      <c r="B39" s="132"/>
      <c r="C39" s="128"/>
      <c r="D39" s="128"/>
      <c r="E39" s="128"/>
      <c r="F39" s="128"/>
      <c r="G39" s="128"/>
      <c r="H39" s="128"/>
      <c r="I39" s="128"/>
      <c r="J39" s="128"/>
      <c r="K39" s="128"/>
      <c r="L39" s="115"/>
    </row>
    <row r="40" spans="1:12" ht="13.8" x14ac:dyDescent="0.25">
      <c r="A40" s="130"/>
      <c r="B40" s="132"/>
      <c r="C40" s="128"/>
      <c r="D40" s="128"/>
      <c r="E40" s="128"/>
      <c r="F40" s="128"/>
      <c r="G40" s="128"/>
      <c r="H40" s="128"/>
      <c r="I40" s="128"/>
      <c r="J40" s="128"/>
      <c r="K40" s="128"/>
      <c r="L40" s="115"/>
    </row>
    <row r="41" spans="1:12" ht="13.8" x14ac:dyDescent="0.25">
      <c r="A41" s="126"/>
      <c r="B41" s="131"/>
      <c r="C41" s="128"/>
      <c r="D41" s="128"/>
      <c r="E41" s="128"/>
      <c r="F41" s="128"/>
      <c r="G41" s="128"/>
      <c r="H41" s="128"/>
      <c r="I41" s="128"/>
      <c r="J41" s="128"/>
      <c r="K41" s="128"/>
      <c r="L41" s="115"/>
    </row>
    <row r="42" spans="1:12" ht="13.8" x14ac:dyDescent="0.25">
      <c r="A42" s="130"/>
      <c r="B42" s="132"/>
      <c r="C42" s="128"/>
      <c r="D42" s="128"/>
      <c r="E42" s="128"/>
      <c r="F42" s="128"/>
      <c r="G42" s="128"/>
      <c r="H42" s="128"/>
      <c r="I42" s="128"/>
      <c r="J42" s="128"/>
      <c r="K42" s="128"/>
      <c r="L42" s="115"/>
    </row>
    <row r="43" spans="1:12" ht="13.8" x14ac:dyDescent="0.25">
      <c r="A43" s="130"/>
      <c r="B43" s="132"/>
      <c r="C43" s="128"/>
      <c r="D43" s="128"/>
      <c r="E43" s="128"/>
      <c r="F43" s="128"/>
      <c r="G43" s="128"/>
      <c r="H43" s="128"/>
      <c r="I43" s="128"/>
      <c r="J43" s="128"/>
      <c r="K43" s="128"/>
      <c r="L43" s="115"/>
    </row>
    <row r="44" spans="1:12" ht="13.8" x14ac:dyDescent="0.25">
      <c r="A44" s="126"/>
      <c r="B44" s="131"/>
      <c r="C44" s="128"/>
      <c r="D44" s="128"/>
      <c r="E44" s="128"/>
      <c r="F44" s="128"/>
      <c r="G44" s="128"/>
      <c r="H44" s="128"/>
      <c r="I44" s="128"/>
      <c r="J44" s="128"/>
      <c r="K44" s="128"/>
      <c r="L44" s="115"/>
    </row>
    <row r="45" spans="1:12" ht="13.8" x14ac:dyDescent="0.25">
      <c r="A45" s="130"/>
      <c r="B45" s="131"/>
      <c r="C45" s="128"/>
      <c r="D45" s="128"/>
      <c r="E45" s="128"/>
      <c r="F45" s="128"/>
      <c r="G45" s="128"/>
      <c r="H45" s="128"/>
      <c r="I45" s="128"/>
      <c r="J45" s="128"/>
      <c r="K45" s="128"/>
      <c r="L45" s="115"/>
    </row>
    <row r="46" spans="1:12" ht="13.8" x14ac:dyDescent="0.25">
      <c r="A46" s="130"/>
      <c r="B46" s="132"/>
      <c r="C46" s="128"/>
      <c r="D46" s="128"/>
      <c r="E46" s="128"/>
      <c r="F46" s="128"/>
      <c r="G46" s="128"/>
      <c r="H46" s="128"/>
      <c r="I46" s="128"/>
      <c r="J46" s="128"/>
      <c r="K46" s="128"/>
      <c r="L46" s="115"/>
    </row>
    <row r="47" spans="1:12" ht="13.8" x14ac:dyDescent="0.25">
      <c r="A47" s="126"/>
      <c r="B47" s="132"/>
      <c r="C47" s="128"/>
      <c r="D47" s="128"/>
      <c r="E47" s="128"/>
      <c r="F47" s="128"/>
      <c r="G47" s="128"/>
      <c r="H47" s="128"/>
      <c r="I47" s="128"/>
      <c r="J47" s="128"/>
      <c r="K47" s="128"/>
      <c r="L47" s="115"/>
    </row>
    <row r="48" spans="1:12" ht="13.8" x14ac:dyDescent="0.25">
      <c r="A48" s="130"/>
      <c r="B48" s="132"/>
      <c r="C48" s="128"/>
      <c r="D48" s="128"/>
      <c r="E48" s="128"/>
      <c r="F48" s="128"/>
      <c r="G48" s="128"/>
      <c r="H48" s="128"/>
      <c r="I48" s="128"/>
      <c r="J48" s="128"/>
      <c r="K48" s="128"/>
      <c r="L48" s="115"/>
    </row>
    <row r="49" spans="1:12" ht="13.8" x14ac:dyDescent="0.25">
      <c r="A49" s="130"/>
      <c r="B49" s="131"/>
      <c r="C49" s="128"/>
      <c r="D49" s="128"/>
      <c r="E49" s="128"/>
      <c r="F49" s="128"/>
      <c r="G49" s="128"/>
      <c r="H49" s="128"/>
      <c r="I49" s="128"/>
      <c r="J49" s="128"/>
      <c r="K49" s="128"/>
      <c r="L49" s="115"/>
    </row>
    <row r="50" spans="1:12" ht="13.8" x14ac:dyDescent="0.25">
      <c r="A50" s="126"/>
      <c r="B50" s="132"/>
      <c r="C50" s="128"/>
      <c r="D50" s="128"/>
      <c r="E50" s="128"/>
      <c r="F50" s="128"/>
      <c r="G50" s="128"/>
      <c r="H50" s="128"/>
      <c r="I50" s="128"/>
      <c r="J50" s="128"/>
      <c r="K50" s="128"/>
      <c r="L50" s="115"/>
    </row>
    <row r="51" spans="1:12" ht="13.8" x14ac:dyDescent="0.25">
      <c r="A51" s="130"/>
      <c r="B51" s="132"/>
      <c r="C51" s="128"/>
      <c r="D51" s="128"/>
      <c r="E51" s="128"/>
      <c r="F51" s="128"/>
      <c r="G51" s="128"/>
      <c r="H51" s="128"/>
      <c r="I51" s="128"/>
      <c r="J51" s="128"/>
      <c r="K51" s="128"/>
      <c r="L51" s="115"/>
    </row>
    <row r="52" spans="1:12" ht="13.8" x14ac:dyDescent="0.25">
      <c r="A52" s="130"/>
      <c r="B52" s="131"/>
      <c r="C52" s="128"/>
      <c r="D52" s="128"/>
      <c r="E52" s="128"/>
      <c r="F52" s="128"/>
      <c r="G52" s="128"/>
      <c r="H52" s="128"/>
      <c r="I52" s="128"/>
      <c r="J52" s="128"/>
      <c r="K52" s="128"/>
      <c r="L52" s="115"/>
    </row>
    <row r="53" spans="1:12" ht="13.8" x14ac:dyDescent="0.25">
      <c r="A53" s="126"/>
      <c r="B53" s="131"/>
      <c r="C53" s="128"/>
      <c r="D53" s="128"/>
      <c r="E53" s="128"/>
      <c r="F53" s="128"/>
      <c r="G53" s="128"/>
      <c r="H53" s="128"/>
      <c r="I53" s="128"/>
      <c r="J53" s="128"/>
      <c r="K53" s="128"/>
      <c r="L53" s="115"/>
    </row>
    <row r="54" spans="1:12" ht="13.8" x14ac:dyDescent="0.25">
      <c r="A54" s="130"/>
      <c r="B54" s="132"/>
      <c r="C54" s="128"/>
      <c r="D54" s="128"/>
      <c r="E54" s="128"/>
      <c r="F54" s="128"/>
      <c r="G54" s="128"/>
      <c r="H54" s="128"/>
      <c r="I54" s="128"/>
      <c r="J54" s="128"/>
      <c r="K54" s="128"/>
      <c r="L54" s="115"/>
    </row>
    <row r="55" spans="1:12" ht="13.8" x14ac:dyDescent="0.25">
      <c r="A55" s="130"/>
      <c r="B55" s="132"/>
      <c r="C55" s="128"/>
      <c r="D55" s="128"/>
      <c r="E55" s="128"/>
      <c r="F55" s="128"/>
      <c r="G55" s="128"/>
      <c r="H55" s="128"/>
      <c r="I55" s="128"/>
      <c r="J55" s="128"/>
      <c r="K55" s="128"/>
      <c r="L55" s="115"/>
    </row>
    <row r="56" spans="1:12" ht="13.8" x14ac:dyDescent="0.25">
      <c r="A56" s="126"/>
      <c r="B56" s="132"/>
      <c r="C56" s="128"/>
      <c r="D56" s="128"/>
      <c r="E56" s="128"/>
      <c r="F56" s="128"/>
      <c r="G56" s="128"/>
      <c r="H56" s="128"/>
      <c r="I56" s="128"/>
      <c r="J56" s="128"/>
      <c r="K56" s="128"/>
      <c r="L56" s="115"/>
    </row>
    <row r="57" spans="1:12" ht="13.8" x14ac:dyDescent="0.25">
      <c r="A57" s="130"/>
      <c r="B57" s="131"/>
      <c r="C57" s="128"/>
      <c r="D57" s="128"/>
      <c r="E57" s="128"/>
      <c r="F57" s="128"/>
      <c r="G57" s="128"/>
      <c r="H57" s="128"/>
      <c r="I57" s="128"/>
      <c r="J57" s="128"/>
      <c r="K57" s="128"/>
      <c r="L57" s="115"/>
    </row>
    <row r="58" spans="1:12" ht="13.8" x14ac:dyDescent="0.25">
      <c r="A58" s="130"/>
      <c r="B58" s="134"/>
      <c r="C58" s="128"/>
      <c r="D58" s="128"/>
      <c r="E58" s="128"/>
      <c r="F58" s="128"/>
      <c r="G58" s="128"/>
      <c r="H58" s="128"/>
      <c r="I58" s="128"/>
      <c r="J58" s="128"/>
      <c r="K58" s="128"/>
      <c r="L58" s="115"/>
    </row>
    <row r="59" spans="1:12" ht="13.8" x14ac:dyDescent="0.25">
      <c r="A59" s="126"/>
      <c r="B59" s="131"/>
      <c r="C59" s="128"/>
      <c r="D59" s="128"/>
      <c r="E59" s="128"/>
      <c r="F59" s="128"/>
      <c r="G59" s="128"/>
      <c r="H59" s="128"/>
      <c r="I59" s="128"/>
      <c r="J59" s="128"/>
      <c r="K59" s="128"/>
      <c r="L59" s="115"/>
    </row>
    <row r="60" spans="1:12" ht="13.8" x14ac:dyDescent="0.25">
      <c r="A60" s="130"/>
      <c r="B60" s="131"/>
      <c r="C60" s="128"/>
      <c r="D60" s="128"/>
      <c r="E60" s="128"/>
      <c r="F60" s="128"/>
      <c r="G60" s="128"/>
      <c r="H60" s="128"/>
      <c r="I60" s="128"/>
      <c r="J60" s="128"/>
      <c r="K60" s="128"/>
      <c r="L60" s="115"/>
    </row>
    <row r="61" spans="1:12" ht="13.8" x14ac:dyDescent="0.25">
      <c r="A61" s="130"/>
      <c r="B61" s="131"/>
      <c r="C61" s="128"/>
      <c r="D61" s="128"/>
      <c r="E61" s="128"/>
      <c r="F61" s="128"/>
      <c r="G61" s="128"/>
      <c r="H61" s="128"/>
      <c r="I61" s="128"/>
      <c r="J61" s="128"/>
      <c r="K61" s="128"/>
      <c r="L61" s="115"/>
    </row>
    <row r="62" spans="1:12" ht="13.8" x14ac:dyDescent="0.25">
      <c r="A62" s="126"/>
      <c r="B62" s="132"/>
      <c r="C62" s="128"/>
      <c r="D62" s="128"/>
      <c r="E62" s="128"/>
      <c r="F62" s="128"/>
      <c r="G62" s="128"/>
      <c r="H62" s="128"/>
      <c r="I62" s="128"/>
      <c r="J62" s="128"/>
      <c r="K62" s="128"/>
      <c r="L62" s="115"/>
    </row>
    <row r="63" spans="1:12" ht="13.8" x14ac:dyDescent="0.25">
      <c r="A63" s="130"/>
      <c r="B63" s="131"/>
      <c r="C63" s="128"/>
      <c r="D63" s="128"/>
      <c r="E63" s="128"/>
      <c r="F63" s="128"/>
      <c r="G63" s="128"/>
      <c r="H63" s="128"/>
      <c r="I63" s="128"/>
      <c r="J63" s="128"/>
      <c r="K63" s="128"/>
      <c r="L63" s="115"/>
    </row>
    <row r="64" spans="1:12" ht="13.8" x14ac:dyDescent="0.25">
      <c r="A64" s="130"/>
      <c r="B64" s="132"/>
      <c r="C64" s="128"/>
      <c r="D64" s="128"/>
      <c r="E64" s="128"/>
      <c r="F64" s="128"/>
      <c r="G64" s="128"/>
      <c r="H64" s="128"/>
      <c r="I64" s="128"/>
      <c r="J64" s="128"/>
      <c r="K64" s="128"/>
      <c r="L64" s="115"/>
    </row>
    <row r="65" spans="1:12" ht="13.8" x14ac:dyDescent="0.25">
      <c r="A65" s="126"/>
      <c r="B65" s="131"/>
      <c r="C65" s="128"/>
      <c r="D65" s="128"/>
      <c r="E65" s="128"/>
      <c r="F65" s="128"/>
      <c r="G65" s="128"/>
      <c r="H65" s="128"/>
      <c r="I65" s="128"/>
      <c r="J65" s="128"/>
      <c r="K65" s="128"/>
      <c r="L65" s="115"/>
    </row>
    <row r="66" spans="1:12" ht="13.8" x14ac:dyDescent="0.25">
      <c r="A66" s="130"/>
      <c r="B66" s="134"/>
      <c r="C66" s="128"/>
      <c r="D66" s="128"/>
      <c r="E66" s="128"/>
      <c r="F66" s="128"/>
      <c r="G66" s="128"/>
      <c r="H66" s="128"/>
      <c r="I66" s="128"/>
      <c r="J66" s="128"/>
      <c r="K66" s="128"/>
      <c r="L66" s="115"/>
    </row>
    <row r="67" spans="1:12" ht="13.8" x14ac:dyDescent="0.25">
      <c r="A67" s="130"/>
      <c r="B67" s="133"/>
      <c r="C67" s="128"/>
      <c r="D67" s="128"/>
      <c r="E67" s="128"/>
      <c r="F67" s="128"/>
      <c r="G67" s="128"/>
      <c r="H67" s="128"/>
      <c r="I67" s="128"/>
      <c r="J67" s="128"/>
      <c r="K67" s="128"/>
      <c r="L67" s="115"/>
    </row>
    <row r="68" spans="1:12" ht="13.8" x14ac:dyDescent="0.25">
      <c r="A68" s="126"/>
      <c r="B68" s="134"/>
      <c r="C68" s="128"/>
      <c r="D68" s="128"/>
      <c r="E68" s="128"/>
      <c r="F68" s="128"/>
      <c r="G68" s="128"/>
      <c r="H68" s="128"/>
      <c r="I68" s="128"/>
      <c r="J68" s="128"/>
      <c r="K68" s="128"/>
      <c r="L68" s="115"/>
    </row>
    <row r="69" spans="1:12" ht="13.8" x14ac:dyDescent="0.25">
      <c r="A69" s="130"/>
      <c r="B69" s="134"/>
      <c r="C69" s="128"/>
      <c r="D69" s="128"/>
      <c r="E69" s="128"/>
      <c r="F69" s="128"/>
      <c r="G69" s="128"/>
      <c r="H69" s="128"/>
      <c r="I69" s="128"/>
      <c r="J69" s="128"/>
      <c r="K69" s="128"/>
      <c r="L69" s="115"/>
    </row>
    <row r="70" spans="1:12" ht="13.8" x14ac:dyDescent="0.25">
      <c r="A70" s="130"/>
      <c r="B70" s="134"/>
      <c r="C70" s="128"/>
      <c r="D70" s="128"/>
      <c r="E70" s="128"/>
      <c r="F70" s="128"/>
      <c r="G70" s="128"/>
      <c r="H70" s="128"/>
      <c r="I70" s="128"/>
      <c r="J70" s="128"/>
      <c r="K70" s="128"/>
      <c r="L70" s="115"/>
    </row>
    <row r="71" spans="1:12" ht="13.8" x14ac:dyDescent="0.25">
      <c r="A71" s="126"/>
      <c r="B71" s="131"/>
      <c r="C71" s="128"/>
      <c r="D71" s="128"/>
      <c r="E71" s="128"/>
      <c r="F71" s="128"/>
      <c r="G71" s="128"/>
      <c r="H71" s="128"/>
      <c r="I71" s="128"/>
      <c r="J71" s="128"/>
      <c r="K71" s="128"/>
      <c r="L71" s="115"/>
    </row>
    <row r="72" spans="1:12" ht="13.8" x14ac:dyDescent="0.25">
      <c r="A72" s="130"/>
      <c r="B72" s="134"/>
      <c r="C72" s="128"/>
      <c r="D72" s="128"/>
      <c r="E72" s="128"/>
      <c r="F72" s="128"/>
      <c r="G72" s="128"/>
      <c r="H72" s="128"/>
      <c r="I72" s="128"/>
      <c r="J72" s="128"/>
      <c r="K72" s="128"/>
      <c r="L72" s="115"/>
    </row>
    <row r="73" spans="1:12" ht="13.8" x14ac:dyDescent="0.25">
      <c r="A73" s="130"/>
      <c r="B73" s="132"/>
      <c r="C73" s="128"/>
      <c r="D73" s="128"/>
      <c r="E73" s="128"/>
      <c r="F73" s="128"/>
      <c r="G73" s="128"/>
      <c r="H73" s="128"/>
      <c r="I73" s="128"/>
      <c r="J73" s="128"/>
      <c r="K73" s="128"/>
      <c r="L73" s="115"/>
    </row>
    <row r="74" spans="1:12" ht="13.8" x14ac:dyDescent="0.25">
      <c r="A74" s="130"/>
      <c r="B74" s="134"/>
      <c r="C74" s="128"/>
      <c r="D74" s="128"/>
      <c r="E74" s="128"/>
      <c r="F74" s="128"/>
      <c r="G74" s="128"/>
      <c r="H74" s="128"/>
      <c r="I74" s="128"/>
      <c r="J74" s="128"/>
      <c r="K74" s="128"/>
      <c r="L74" s="115"/>
    </row>
  </sheetData>
  <sortState xmlns:xlrd2="http://schemas.microsoft.com/office/spreadsheetml/2017/richdata2" ref="A5:L28">
    <sortCondition descending="1" ref="L5:L28"/>
  </sortState>
  <pageMargins left="0" right="0" top="0.23622047244094491" bottom="0.23622047244094491" header="0.23622047244094491" footer="0.23622047244094491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87"/>
  <sheetViews>
    <sheetView zoomScaleNormal="100" workbookViewId="0">
      <pane ySplit="4" topLeftCell="A23" activePane="bottomLeft" state="frozen"/>
      <selection pane="bottomLeft"/>
    </sheetView>
  </sheetViews>
  <sheetFormatPr defaultRowHeight="13.2" x14ac:dyDescent="0.25"/>
  <cols>
    <col min="1" max="1" width="8.88671875" customWidth="1"/>
    <col min="2" max="2" width="6.44140625" customWidth="1"/>
    <col min="3" max="8" width="8.33203125" customWidth="1"/>
    <col min="9" max="9" width="8" customWidth="1"/>
  </cols>
  <sheetData>
    <row r="1" spans="1:10" x14ac:dyDescent="0.25">
      <c r="A1" s="5"/>
      <c r="B1" s="5"/>
      <c r="C1" s="5"/>
      <c r="D1" s="5"/>
      <c r="E1" s="5"/>
      <c r="F1" s="5"/>
      <c r="G1" s="5"/>
      <c r="H1" s="5"/>
      <c r="I1" s="5"/>
    </row>
    <row r="2" spans="1:10" ht="17.399999999999999" x14ac:dyDescent="0.3">
      <c r="A2" s="6"/>
      <c r="B2" s="7" t="s">
        <v>54</v>
      </c>
      <c r="C2" s="8"/>
      <c r="D2" s="8"/>
      <c r="E2" s="8"/>
      <c r="F2" s="8"/>
      <c r="G2" s="8"/>
      <c r="H2" s="8"/>
      <c r="I2" s="6"/>
    </row>
    <row r="3" spans="1:10" ht="13.95" customHeight="1" thickBot="1" x14ac:dyDescent="0.35">
      <c r="A3" s="6"/>
      <c r="B3" s="7"/>
      <c r="C3" s="8"/>
      <c r="D3" s="8"/>
      <c r="E3" s="8"/>
      <c r="F3" s="8"/>
      <c r="G3" s="8"/>
      <c r="H3" s="8"/>
      <c r="I3" s="6"/>
    </row>
    <row r="4" spans="1:10" ht="29.25" customHeight="1" thickBot="1" x14ac:dyDescent="0.3">
      <c r="A4" s="19" t="s">
        <v>7</v>
      </c>
      <c r="B4" s="20" t="s">
        <v>0</v>
      </c>
      <c r="C4" s="20" t="s">
        <v>2</v>
      </c>
      <c r="D4" s="20" t="s">
        <v>15</v>
      </c>
      <c r="E4" s="20" t="s">
        <v>3</v>
      </c>
      <c r="F4" s="20" t="s">
        <v>6</v>
      </c>
      <c r="G4" s="20" t="s">
        <v>4</v>
      </c>
      <c r="H4" s="20" t="s">
        <v>5</v>
      </c>
      <c r="I4" s="9" t="s">
        <v>1</v>
      </c>
      <c r="J4" s="58"/>
    </row>
    <row r="5" spans="1:10" ht="13.8" x14ac:dyDescent="0.25">
      <c r="A5" s="21">
        <v>1</v>
      </c>
      <c r="B5" s="22" t="s">
        <v>89</v>
      </c>
      <c r="C5" s="10">
        <v>11300</v>
      </c>
      <c r="D5" s="18">
        <v>3900</v>
      </c>
      <c r="E5" s="13">
        <v>3100</v>
      </c>
      <c r="F5" s="13">
        <v>1200</v>
      </c>
      <c r="G5" s="13">
        <v>550</v>
      </c>
      <c r="H5" s="13">
        <v>850</v>
      </c>
      <c r="I5" s="14">
        <f t="shared" ref="I5" si="0">SUM(C5:H5)</f>
        <v>20900</v>
      </c>
    </row>
    <row r="6" spans="1:10" ht="13.8" x14ac:dyDescent="0.25">
      <c r="A6" s="23">
        <v>2</v>
      </c>
      <c r="B6" s="24" t="s">
        <v>82</v>
      </c>
      <c r="C6" s="11">
        <v>3500</v>
      </c>
      <c r="D6" s="15">
        <v>4500</v>
      </c>
      <c r="E6" s="16">
        <v>2650</v>
      </c>
      <c r="F6" s="16">
        <v>400</v>
      </c>
      <c r="G6" s="16">
        <v>850</v>
      </c>
      <c r="H6" s="16">
        <v>1200</v>
      </c>
      <c r="I6" s="17">
        <f t="shared" ref="I6:I37" si="1">SUM(C6:H6)</f>
        <v>13100</v>
      </c>
    </row>
    <row r="7" spans="1:10" ht="13.8" x14ac:dyDescent="0.25">
      <c r="A7" s="23">
        <v>3</v>
      </c>
      <c r="B7" s="25" t="s">
        <v>61</v>
      </c>
      <c r="C7" s="15">
        <v>4200</v>
      </c>
      <c r="D7" s="15">
        <v>2300</v>
      </c>
      <c r="E7" s="16">
        <v>1600</v>
      </c>
      <c r="F7" s="16">
        <v>500</v>
      </c>
      <c r="G7" s="16">
        <v>250</v>
      </c>
      <c r="H7" s="16">
        <v>250</v>
      </c>
      <c r="I7" s="17">
        <f t="shared" si="1"/>
        <v>9100</v>
      </c>
    </row>
    <row r="8" spans="1:10" ht="13.8" x14ac:dyDescent="0.25">
      <c r="A8" s="23">
        <v>4</v>
      </c>
      <c r="B8" s="24" t="s">
        <v>95</v>
      </c>
      <c r="C8" s="11">
        <v>700</v>
      </c>
      <c r="D8" s="15">
        <v>1800</v>
      </c>
      <c r="E8" s="16">
        <v>750</v>
      </c>
      <c r="F8" s="16">
        <v>200</v>
      </c>
      <c r="G8" s="16">
        <v>450</v>
      </c>
      <c r="H8" s="16">
        <v>1750</v>
      </c>
      <c r="I8" s="17">
        <f t="shared" si="1"/>
        <v>5650</v>
      </c>
    </row>
    <row r="9" spans="1:10" ht="13.8" x14ac:dyDescent="0.25">
      <c r="A9" s="23">
        <v>5</v>
      </c>
      <c r="B9" s="25" t="s">
        <v>103</v>
      </c>
      <c r="C9" s="15">
        <v>1300</v>
      </c>
      <c r="D9" s="15">
        <v>600</v>
      </c>
      <c r="E9" s="16">
        <v>150</v>
      </c>
      <c r="F9" s="16">
        <v>800</v>
      </c>
      <c r="G9" s="16">
        <v>150</v>
      </c>
      <c r="H9" s="16">
        <v>1300</v>
      </c>
      <c r="I9" s="17">
        <f t="shared" si="1"/>
        <v>4300</v>
      </c>
    </row>
    <row r="10" spans="1:10" ht="13.8" x14ac:dyDescent="0.25">
      <c r="A10" s="23">
        <v>6</v>
      </c>
      <c r="B10" s="28" t="s">
        <v>112</v>
      </c>
      <c r="C10" s="12">
        <v>300</v>
      </c>
      <c r="D10" s="15">
        <v>300</v>
      </c>
      <c r="E10" s="16">
        <v>1600</v>
      </c>
      <c r="F10" s="16">
        <v>1050</v>
      </c>
      <c r="G10" s="16">
        <v>300</v>
      </c>
      <c r="H10" s="16">
        <v>300</v>
      </c>
      <c r="I10" s="17">
        <f t="shared" si="1"/>
        <v>3850</v>
      </c>
    </row>
    <row r="11" spans="1:10" ht="13.8" x14ac:dyDescent="0.25">
      <c r="A11" s="23">
        <v>7</v>
      </c>
      <c r="B11" s="24" t="s">
        <v>98</v>
      </c>
      <c r="C11" s="11">
        <v>700</v>
      </c>
      <c r="D11" s="15">
        <v>1100</v>
      </c>
      <c r="E11" s="16">
        <v>700</v>
      </c>
      <c r="F11" s="16">
        <v>350</v>
      </c>
      <c r="G11" s="16" t="s">
        <v>122</v>
      </c>
      <c r="H11" s="16">
        <v>350</v>
      </c>
      <c r="I11" s="17">
        <f t="shared" si="1"/>
        <v>3200</v>
      </c>
    </row>
    <row r="12" spans="1:10" ht="16.5" customHeight="1" x14ac:dyDescent="0.25">
      <c r="A12" s="23">
        <v>8</v>
      </c>
      <c r="B12" s="24" t="s">
        <v>96</v>
      </c>
      <c r="C12" s="11">
        <v>800</v>
      </c>
      <c r="D12" s="15">
        <v>1500</v>
      </c>
      <c r="E12" s="16">
        <v>450</v>
      </c>
      <c r="F12" s="16" t="s">
        <v>122</v>
      </c>
      <c r="G12" s="16"/>
      <c r="H12" s="16"/>
      <c r="I12" s="17">
        <f t="shared" si="1"/>
        <v>2750</v>
      </c>
    </row>
    <row r="13" spans="1:10" ht="13.8" x14ac:dyDescent="0.25">
      <c r="A13" s="23">
        <v>9</v>
      </c>
      <c r="B13" s="26" t="s">
        <v>97</v>
      </c>
      <c r="C13" s="11">
        <v>300</v>
      </c>
      <c r="D13" s="15">
        <v>1000</v>
      </c>
      <c r="E13" s="16">
        <v>900</v>
      </c>
      <c r="F13" s="16" t="s">
        <v>122</v>
      </c>
      <c r="G13" s="16">
        <v>450</v>
      </c>
      <c r="H13" s="16"/>
      <c r="I13" s="17">
        <f t="shared" si="1"/>
        <v>2650</v>
      </c>
    </row>
    <row r="14" spans="1:10" ht="13.8" x14ac:dyDescent="0.25">
      <c r="A14" s="23">
        <v>10</v>
      </c>
      <c r="B14" s="25" t="s">
        <v>142</v>
      </c>
      <c r="C14" s="15">
        <v>500</v>
      </c>
      <c r="D14" s="15"/>
      <c r="E14" s="16">
        <v>900</v>
      </c>
      <c r="F14" s="16">
        <v>750</v>
      </c>
      <c r="G14" s="16">
        <v>150</v>
      </c>
      <c r="H14" s="16"/>
      <c r="I14" s="17">
        <f t="shared" si="1"/>
        <v>2300</v>
      </c>
    </row>
    <row r="15" spans="1:10" ht="13.8" x14ac:dyDescent="0.25">
      <c r="A15" s="23">
        <v>11</v>
      </c>
      <c r="B15" s="25" t="s">
        <v>118</v>
      </c>
      <c r="C15" s="15">
        <v>500</v>
      </c>
      <c r="D15" s="15">
        <v>600</v>
      </c>
      <c r="E15" s="16">
        <v>900</v>
      </c>
      <c r="F15" s="16">
        <v>250</v>
      </c>
      <c r="G15" s="16" t="s">
        <v>122</v>
      </c>
      <c r="H15" s="16"/>
      <c r="I15" s="17">
        <f t="shared" si="1"/>
        <v>2250</v>
      </c>
    </row>
    <row r="16" spans="1:10" ht="13.8" x14ac:dyDescent="0.25">
      <c r="A16" s="23">
        <v>12</v>
      </c>
      <c r="B16" s="28" t="s">
        <v>104</v>
      </c>
      <c r="C16" s="12">
        <v>900</v>
      </c>
      <c r="D16" s="15">
        <v>400</v>
      </c>
      <c r="E16" s="16">
        <v>350</v>
      </c>
      <c r="F16" s="16"/>
      <c r="G16" s="16"/>
      <c r="H16" s="16">
        <v>300</v>
      </c>
      <c r="I16" s="17">
        <f t="shared" si="1"/>
        <v>1950</v>
      </c>
    </row>
    <row r="17" spans="1:9" ht="13.8" x14ac:dyDescent="0.25">
      <c r="A17" s="23">
        <v>13</v>
      </c>
      <c r="B17" s="25" t="s">
        <v>108</v>
      </c>
      <c r="C17" s="15">
        <v>900</v>
      </c>
      <c r="D17" s="15">
        <v>600</v>
      </c>
      <c r="E17" s="16">
        <v>150</v>
      </c>
      <c r="F17" s="16">
        <v>100</v>
      </c>
      <c r="G17" s="16" t="s">
        <v>122</v>
      </c>
      <c r="H17" s="16" t="s">
        <v>122</v>
      </c>
      <c r="I17" s="17">
        <f t="shared" si="1"/>
        <v>1750</v>
      </c>
    </row>
    <row r="18" spans="1:9" ht="13.8" x14ac:dyDescent="0.25">
      <c r="A18" s="23">
        <v>14</v>
      </c>
      <c r="B18" s="26" t="s">
        <v>110</v>
      </c>
      <c r="C18" s="11"/>
      <c r="D18" s="15">
        <v>700</v>
      </c>
      <c r="E18" s="16">
        <v>800</v>
      </c>
      <c r="F18" s="16">
        <v>150</v>
      </c>
      <c r="G18" s="16">
        <v>50</v>
      </c>
      <c r="H18" s="16"/>
      <c r="I18" s="17">
        <f t="shared" si="1"/>
        <v>1700</v>
      </c>
    </row>
    <row r="19" spans="1:9" ht="13.8" x14ac:dyDescent="0.25">
      <c r="A19" s="23">
        <v>15</v>
      </c>
      <c r="B19" s="24" t="s">
        <v>101</v>
      </c>
      <c r="C19" s="11">
        <v>300</v>
      </c>
      <c r="D19" s="15">
        <v>800</v>
      </c>
      <c r="E19" s="16">
        <v>500</v>
      </c>
      <c r="F19" s="16"/>
      <c r="G19" s="16">
        <v>50</v>
      </c>
      <c r="H19" s="16"/>
      <c r="I19" s="17">
        <f t="shared" si="1"/>
        <v>1650</v>
      </c>
    </row>
    <row r="20" spans="1:9" ht="13.8" x14ac:dyDescent="0.25">
      <c r="A20" s="23">
        <v>16</v>
      </c>
      <c r="B20" s="24" t="s">
        <v>99</v>
      </c>
      <c r="C20" s="11">
        <v>400</v>
      </c>
      <c r="D20" s="15">
        <v>700</v>
      </c>
      <c r="E20" s="16">
        <v>200</v>
      </c>
      <c r="F20" s="16">
        <v>100</v>
      </c>
      <c r="G20" s="16">
        <v>200</v>
      </c>
      <c r="H20" s="16"/>
      <c r="I20" s="17">
        <f t="shared" si="1"/>
        <v>1600</v>
      </c>
    </row>
    <row r="21" spans="1:9" ht="13.8" x14ac:dyDescent="0.25">
      <c r="A21" s="23">
        <v>17</v>
      </c>
      <c r="B21" s="27" t="s">
        <v>102</v>
      </c>
      <c r="C21" s="11">
        <v>300</v>
      </c>
      <c r="D21" s="15">
        <v>600</v>
      </c>
      <c r="E21" s="16">
        <v>450</v>
      </c>
      <c r="F21" s="16">
        <v>100</v>
      </c>
      <c r="G21" s="16" t="s">
        <v>122</v>
      </c>
      <c r="H21" s="16"/>
      <c r="I21" s="17">
        <f t="shared" si="1"/>
        <v>1450</v>
      </c>
    </row>
    <row r="22" spans="1:9" ht="13.8" x14ac:dyDescent="0.25">
      <c r="A22" s="23">
        <v>18</v>
      </c>
      <c r="B22" s="24" t="s">
        <v>100</v>
      </c>
      <c r="C22" s="11"/>
      <c r="D22" s="15">
        <v>800</v>
      </c>
      <c r="E22" s="16">
        <v>450</v>
      </c>
      <c r="F22" s="16">
        <v>150</v>
      </c>
      <c r="G22" s="16"/>
      <c r="H22" s="16"/>
      <c r="I22" s="17">
        <f t="shared" si="1"/>
        <v>1400</v>
      </c>
    </row>
    <row r="23" spans="1:9" ht="13.8" x14ac:dyDescent="0.25">
      <c r="A23" s="23">
        <v>19</v>
      </c>
      <c r="B23" s="24" t="s">
        <v>109</v>
      </c>
      <c r="C23" s="11" t="s">
        <v>122</v>
      </c>
      <c r="D23" s="15">
        <v>600</v>
      </c>
      <c r="E23" s="16">
        <v>400</v>
      </c>
      <c r="F23" s="16">
        <v>200</v>
      </c>
      <c r="G23" s="16">
        <v>100</v>
      </c>
      <c r="H23" s="16"/>
      <c r="I23" s="17">
        <f t="shared" si="1"/>
        <v>1300</v>
      </c>
    </row>
    <row r="24" spans="1:9" ht="13.8" x14ac:dyDescent="0.25">
      <c r="A24" s="23">
        <v>20</v>
      </c>
      <c r="B24" s="26" t="s">
        <v>72</v>
      </c>
      <c r="C24" s="11">
        <v>800</v>
      </c>
      <c r="D24" s="15">
        <v>400</v>
      </c>
      <c r="E24" s="16"/>
      <c r="F24" s="16" t="s">
        <v>122</v>
      </c>
      <c r="G24" s="16" t="s">
        <v>122</v>
      </c>
      <c r="H24" s="16"/>
      <c r="I24" s="17">
        <f t="shared" si="1"/>
        <v>1200</v>
      </c>
    </row>
    <row r="25" spans="1:9" ht="13.8" x14ac:dyDescent="0.25">
      <c r="A25" s="23">
        <v>21</v>
      </c>
      <c r="B25" s="26" t="s">
        <v>127</v>
      </c>
      <c r="C25" s="11">
        <v>1000</v>
      </c>
      <c r="D25" s="15" t="s">
        <v>122</v>
      </c>
      <c r="E25" s="16" t="s">
        <v>122</v>
      </c>
      <c r="F25" s="16"/>
      <c r="G25" s="16"/>
      <c r="H25" s="16"/>
      <c r="I25" s="17">
        <f t="shared" si="1"/>
        <v>1000</v>
      </c>
    </row>
    <row r="26" spans="1:9" ht="13.8" x14ac:dyDescent="0.25">
      <c r="A26" s="23">
        <v>22</v>
      </c>
      <c r="B26" s="25" t="s">
        <v>192</v>
      </c>
      <c r="C26" s="15"/>
      <c r="D26" s="15"/>
      <c r="E26" s="16">
        <v>200</v>
      </c>
      <c r="F26" s="16">
        <v>200</v>
      </c>
      <c r="G26" s="16"/>
      <c r="H26" s="16">
        <v>550</v>
      </c>
      <c r="I26" s="17">
        <f t="shared" si="1"/>
        <v>950</v>
      </c>
    </row>
    <row r="27" spans="1:9" ht="13.8" x14ac:dyDescent="0.25">
      <c r="A27" s="23">
        <v>23</v>
      </c>
      <c r="B27" s="25" t="s">
        <v>143</v>
      </c>
      <c r="C27" s="15">
        <v>900</v>
      </c>
      <c r="D27" s="15"/>
      <c r="E27" s="16"/>
      <c r="F27" s="16"/>
      <c r="G27" s="16"/>
      <c r="H27" s="16"/>
      <c r="I27" s="17">
        <f t="shared" si="1"/>
        <v>900</v>
      </c>
    </row>
    <row r="28" spans="1:9" ht="13.8" x14ac:dyDescent="0.25">
      <c r="A28" s="23">
        <v>23</v>
      </c>
      <c r="B28" s="24" t="s">
        <v>139</v>
      </c>
      <c r="C28" s="11">
        <v>800</v>
      </c>
      <c r="D28" s="15"/>
      <c r="E28" s="16"/>
      <c r="F28" s="16"/>
      <c r="G28" s="16">
        <v>100</v>
      </c>
      <c r="H28" s="16"/>
      <c r="I28" s="17">
        <f t="shared" si="1"/>
        <v>900</v>
      </c>
    </row>
    <row r="29" spans="1:9" ht="13.8" x14ac:dyDescent="0.25">
      <c r="A29" s="23">
        <v>23</v>
      </c>
      <c r="B29" s="25" t="s">
        <v>128</v>
      </c>
      <c r="C29" s="15">
        <v>900</v>
      </c>
      <c r="D29" s="15" t="s">
        <v>122</v>
      </c>
      <c r="E29" s="16" t="s">
        <v>122</v>
      </c>
      <c r="F29" s="16"/>
      <c r="G29" s="16"/>
      <c r="H29" s="16"/>
      <c r="I29" s="17">
        <f t="shared" si="1"/>
        <v>900</v>
      </c>
    </row>
    <row r="30" spans="1:9" ht="13.8" x14ac:dyDescent="0.25">
      <c r="A30" s="23">
        <v>26</v>
      </c>
      <c r="B30" s="24" t="s">
        <v>111</v>
      </c>
      <c r="C30" s="11"/>
      <c r="D30" s="15">
        <v>500</v>
      </c>
      <c r="E30" s="16">
        <v>150</v>
      </c>
      <c r="F30" s="16">
        <v>200</v>
      </c>
      <c r="G30" s="16" t="s">
        <v>122</v>
      </c>
      <c r="H30" s="16"/>
      <c r="I30" s="17">
        <f t="shared" si="1"/>
        <v>850</v>
      </c>
    </row>
    <row r="31" spans="1:9" ht="13.8" x14ac:dyDescent="0.25">
      <c r="A31" s="23">
        <v>27</v>
      </c>
      <c r="B31" s="25" t="s">
        <v>116</v>
      </c>
      <c r="C31" s="15"/>
      <c r="D31" s="15">
        <v>200</v>
      </c>
      <c r="E31" s="16" t="s">
        <v>122</v>
      </c>
      <c r="F31" s="16">
        <v>350</v>
      </c>
      <c r="G31" s="16">
        <v>250</v>
      </c>
      <c r="H31" s="16"/>
      <c r="I31" s="17">
        <f t="shared" si="1"/>
        <v>800</v>
      </c>
    </row>
    <row r="32" spans="1:9" ht="13.8" x14ac:dyDescent="0.25">
      <c r="A32" s="23">
        <v>27</v>
      </c>
      <c r="B32" s="25" t="s">
        <v>119</v>
      </c>
      <c r="C32" s="15">
        <v>600</v>
      </c>
      <c r="D32" s="15">
        <v>200</v>
      </c>
      <c r="E32" s="16"/>
      <c r="F32" s="16" t="s">
        <v>122</v>
      </c>
      <c r="G32" s="16"/>
      <c r="H32" s="16"/>
      <c r="I32" s="17">
        <f t="shared" si="1"/>
        <v>800</v>
      </c>
    </row>
    <row r="33" spans="1:9" ht="13.8" x14ac:dyDescent="0.25">
      <c r="A33" s="23">
        <v>29</v>
      </c>
      <c r="B33" s="24" t="s">
        <v>130</v>
      </c>
      <c r="C33" s="11"/>
      <c r="D33" s="15" t="s">
        <v>122</v>
      </c>
      <c r="E33" s="16">
        <v>600</v>
      </c>
      <c r="F33" s="16" t="s">
        <v>122</v>
      </c>
      <c r="G33" s="16">
        <v>150</v>
      </c>
      <c r="H33" s="16"/>
      <c r="I33" s="17">
        <f t="shared" si="1"/>
        <v>750</v>
      </c>
    </row>
    <row r="34" spans="1:9" ht="13.8" x14ac:dyDescent="0.25">
      <c r="A34" s="23">
        <v>30</v>
      </c>
      <c r="B34" s="25" t="s">
        <v>140</v>
      </c>
      <c r="C34" s="15">
        <v>500</v>
      </c>
      <c r="D34" s="15"/>
      <c r="E34" s="16">
        <v>200</v>
      </c>
      <c r="F34" s="16" t="s">
        <v>122</v>
      </c>
      <c r="G34" s="16"/>
      <c r="H34" s="16"/>
      <c r="I34" s="17">
        <f t="shared" si="1"/>
        <v>700</v>
      </c>
    </row>
    <row r="35" spans="1:9" ht="13.8" x14ac:dyDescent="0.25">
      <c r="A35" s="23">
        <v>30</v>
      </c>
      <c r="B35" s="24" t="s">
        <v>120</v>
      </c>
      <c r="C35" s="11"/>
      <c r="D35" s="15">
        <v>200</v>
      </c>
      <c r="E35" s="16" t="s">
        <v>122</v>
      </c>
      <c r="F35" s="16">
        <v>500</v>
      </c>
      <c r="G35" s="16" t="s">
        <v>122</v>
      </c>
      <c r="H35" s="16"/>
      <c r="I35" s="17">
        <f t="shared" si="1"/>
        <v>700</v>
      </c>
    </row>
    <row r="36" spans="1:9" ht="13.8" x14ac:dyDescent="0.25">
      <c r="A36" s="23">
        <v>32</v>
      </c>
      <c r="B36" s="25" t="s">
        <v>144</v>
      </c>
      <c r="C36" s="15">
        <v>300</v>
      </c>
      <c r="D36" s="15"/>
      <c r="E36" s="16" t="s">
        <v>122</v>
      </c>
      <c r="F36" s="16">
        <v>200</v>
      </c>
      <c r="G36" s="16">
        <v>150</v>
      </c>
      <c r="H36" s="16"/>
      <c r="I36" s="17">
        <f t="shared" si="1"/>
        <v>650</v>
      </c>
    </row>
    <row r="37" spans="1:9" ht="13.8" x14ac:dyDescent="0.25">
      <c r="A37" s="23">
        <v>33</v>
      </c>
      <c r="B37" s="25" t="s">
        <v>134</v>
      </c>
      <c r="C37" s="16" t="s">
        <v>122</v>
      </c>
      <c r="D37" s="16"/>
      <c r="E37" s="16">
        <v>600</v>
      </c>
      <c r="F37" s="16"/>
      <c r="G37" s="16"/>
      <c r="H37" s="16" t="s">
        <v>122</v>
      </c>
      <c r="I37" s="17">
        <f t="shared" si="1"/>
        <v>600</v>
      </c>
    </row>
    <row r="38" spans="1:9" ht="13.8" x14ac:dyDescent="0.25">
      <c r="A38" s="23">
        <v>33</v>
      </c>
      <c r="B38" s="28" t="s">
        <v>113</v>
      </c>
      <c r="C38" s="12" t="s">
        <v>122</v>
      </c>
      <c r="D38" s="15">
        <v>300</v>
      </c>
      <c r="E38" s="16"/>
      <c r="F38" s="16" t="s">
        <v>122</v>
      </c>
      <c r="G38" s="16">
        <v>250</v>
      </c>
      <c r="H38" s="16">
        <v>50</v>
      </c>
      <c r="I38" s="17">
        <f t="shared" ref="I38:I64" si="2">SUM(C38:H38)</f>
        <v>600</v>
      </c>
    </row>
    <row r="39" spans="1:9" ht="13.8" x14ac:dyDescent="0.25">
      <c r="A39" s="23">
        <v>35</v>
      </c>
      <c r="B39" s="28" t="s">
        <v>107</v>
      </c>
      <c r="C39" s="12"/>
      <c r="D39" s="15">
        <v>400</v>
      </c>
      <c r="E39" s="16">
        <v>150</v>
      </c>
      <c r="F39" s="16" t="s">
        <v>122</v>
      </c>
      <c r="G39" s="16"/>
      <c r="H39" s="16"/>
      <c r="I39" s="17">
        <f t="shared" si="2"/>
        <v>550</v>
      </c>
    </row>
    <row r="40" spans="1:9" ht="13.8" x14ac:dyDescent="0.25">
      <c r="A40" s="23">
        <v>36</v>
      </c>
      <c r="B40" s="25" t="s">
        <v>141</v>
      </c>
      <c r="C40" s="15">
        <v>500</v>
      </c>
      <c r="D40" s="15"/>
      <c r="E40" s="16"/>
      <c r="F40" s="16"/>
      <c r="G40" s="16"/>
      <c r="H40" s="16"/>
      <c r="I40" s="17">
        <f t="shared" si="2"/>
        <v>500</v>
      </c>
    </row>
    <row r="41" spans="1:9" ht="13.8" x14ac:dyDescent="0.25">
      <c r="A41" s="23">
        <v>36</v>
      </c>
      <c r="B41" s="28" t="s">
        <v>115</v>
      </c>
      <c r="C41" s="12" t="s">
        <v>122</v>
      </c>
      <c r="D41" s="15">
        <v>400</v>
      </c>
      <c r="E41" s="16" t="s">
        <v>122</v>
      </c>
      <c r="F41" s="16">
        <v>100</v>
      </c>
      <c r="G41" s="16"/>
      <c r="H41" s="16"/>
      <c r="I41" s="17">
        <f t="shared" si="2"/>
        <v>500</v>
      </c>
    </row>
    <row r="42" spans="1:9" ht="13.8" x14ac:dyDescent="0.25">
      <c r="A42" s="23">
        <v>38</v>
      </c>
      <c r="B42" s="24" t="s">
        <v>136</v>
      </c>
      <c r="C42" s="11">
        <v>500</v>
      </c>
      <c r="D42" s="15"/>
      <c r="E42" s="16"/>
      <c r="F42" s="16" t="s">
        <v>122</v>
      </c>
      <c r="G42" s="16" t="s">
        <v>122</v>
      </c>
      <c r="H42" s="16" t="s">
        <v>122</v>
      </c>
      <c r="I42" s="17">
        <f t="shared" si="2"/>
        <v>500</v>
      </c>
    </row>
    <row r="43" spans="1:9" ht="13.8" x14ac:dyDescent="0.25">
      <c r="A43" s="23">
        <v>39</v>
      </c>
      <c r="B43" s="25" t="s">
        <v>137</v>
      </c>
      <c r="C43" s="15">
        <v>500</v>
      </c>
      <c r="D43" s="15"/>
      <c r="E43" s="16"/>
      <c r="F43" s="16"/>
      <c r="G43" s="16"/>
      <c r="H43" s="16"/>
      <c r="I43" s="17">
        <f t="shared" si="2"/>
        <v>500</v>
      </c>
    </row>
    <row r="44" spans="1:9" ht="13.8" x14ac:dyDescent="0.25">
      <c r="A44" s="23">
        <v>40</v>
      </c>
      <c r="B44" s="24" t="s">
        <v>117</v>
      </c>
      <c r="C44" s="11"/>
      <c r="D44" s="15">
        <v>200</v>
      </c>
      <c r="E44" s="16">
        <v>200</v>
      </c>
      <c r="F44" s="16"/>
      <c r="G44" s="16"/>
      <c r="H44" s="16"/>
      <c r="I44" s="17">
        <f t="shared" si="2"/>
        <v>400</v>
      </c>
    </row>
    <row r="45" spans="1:9" ht="13.8" x14ac:dyDescent="0.25">
      <c r="A45" s="23">
        <v>40</v>
      </c>
      <c r="B45" s="26" t="s">
        <v>105</v>
      </c>
      <c r="C45" s="11"/>
      <c r="D45" s="15">
        <v>400</v>
      </c>
      <c r="E45" s="16"/>
      <c r="F45" s="16"/>
      <c r="G45" s="16"/>
      <c r="H45" s="16"/>
      <c r="I45" s="17">
        <f t="shared" si="2"/>
        <v>400</v>
      </c>
    </row>
    <row r="46" spans="1:9" ht="13.8" x14ac:dyDescent="0.25">
      <c r="A46" s="23">
        <v>40</v>
      </c>
      <c r="B46" s="26" t="s">
        <v>106</v>
      </c>
      <c r="C46" s="11"/>
      <c r="D46" s="15">
        <v>400</v>
      </c>
      <c r="E46" s="16"/>
      <c r="F46" s="16" t="s">
        <v>122</v>
      </c>
      <c r="G46" s="16" t="s">
        <v>122</v>
      </c>
      <c r="H46" s="16"/>
      <c r="I46" s="17">
        <f t="shared" si="2"/>
        <v>400</v>
      </c>
    </row>
    <row r="47" spans="1:9" ht="13.8" x14ac:dyDescent="0.25">
      <c r="A47" s="23">
        <v>43</v>
      </c>
      <c r="B47" s="25" t="s">
        <v>191</v>
      </c>
      <c r="C47" s="15"/>
      <c r="D47" s="15"/>
      <c r="E47" s="16">
        <v>350</v>
      </c>
      <c r="F47" s="16"/>
      <c r="G47" s="16"/>
      <c r="H47" s="16"/>
      <c r="I47" s="17">
        <f t="shared" si="2"/>
        <v>350</v>
      </c>
    </row>
    <row r="48" spans="1:9" ht="13.8" x14ac:dyDescent="0.25">
      <c r="A48" s="23">
        <v>43</v>
      </c>
      <c r="B48" s="25" t="s">
        <v>149</v>
      </c>
      <c r="C48" s="16" t="s">
        <v>122</v>
      </c>
      <c r="D48" s="16"/>
      <c r="E48" s="16">
        <v>150</v>
      </c>
      <c r="F48" s="16">
        <v>200</v>
      </c>
      <c r="G48" s="16"/>
      <c r="H48" s="16"/>
      <c r="I48" s="17">
        <f t="shared" si="2"/>
        <v>350</v>
      </c>
    </row>
    <row r="49" spans="1:9" ht="13.8" x14ac:dyDescent="0.25">
      <c r="A49" s="23">
        <v>45</v>
      </c>
      <c r="B49" s="26" t="s">
        <v>199</v>
      </c>
      <c r="C49" s="11"/>
      <c r="D49" s="15"/>
      <c r="E49" s="16"/>
      <c r="F49" s="16"/>
      <c r="G49" s="16">
        <v>200</v>
      </c>
      <c r="H49" s="16">
        <v>100</v>
      </c>
      <c r="I49" s="17">
        <f t="shared" si="2"/>
        <v>300</v>
      </c>
    </row>
    <row r="50" spans="1:9" ht="13.8" x14ac:dyDescent="0.25">
      <c r="A50" s="23">
        <v>45</v>
      </c>
      <c r="B50" s="25" t="s">
        <v>200</v>
      </c>
      <c r="C50" s="15"/>
      <c r="D50" s="15"/>
      <c r="E50" s="16"/>
      <c r="F50" s="16">
        <v>250</v>
      </c>
      <c r="G50" s="16">
        <v>50</v>
      </c>
      <c r="H50" s="16" t="s">
        <v>122</v>
      </c>
      <c r="I50" s="17">
        <f t="shared" si="2"/>
        <v>300</v>
      </c>
    </row>
    <row r="51" spans="1:9" ht="13.8" x14ac:dyDescent="0.25">
      <c r="A51" s="23">
        <v>45</v>
      </c>
      <c r="B51" s="25" t="s">
        <v>196</v>
      </c>
      <c r="C51" s="16"/>
      <c r="D51" s="16"/>
      <c r="E51" s="16" t="s">
        <v>122</v>
      </c>
      <c r="F51" s="16">
        <v>300</v>
      </c>
      <c r="G51" s="16" t="s">
        <v>122</v>
      </c>
      <c r="H51" s="16"/>
      <c r="I51" s="17">
        <f t="shared" si="2"/>
        <v>300</v>
      </c>
    </row>
    <row r="52" spans="1:9" ht="13.8" x14ac:dyDescent="0.25">
      <c r="A52" s="23">
        <v>45</v>
      </c>
      <c r="B52" s="25" t="s">
        <v>138</v>
      </c>
      <c r="C52" s="15">
        <v>300</v>
      </c>
      <c r="D52" s="15"/>
      <c r="E52" s="16" t="s">
        <v>122</v>
      </c>
      <c r="F52" s="16"/>
      <c r="G52" s="16"/>
      <c r="H52" s="16" t="s">
        <v>122</v>
      </c>
      <c r="I52" s="17">
        <f t="shared" si="2"/>
        <v>300</v>
      </c>
    </row>
    <row r="53" spans="1:9" ht="13.8" x14ac:dyDescent="0.25">
      <c r="A53" s="23">
        <v>45</v>
      </c>
      <c r="B53" s="28" t="s">
        <v>114</v>
      </c>
      <c r="C53" s="12"/>
      <c r="D53" s="15">
        <v>300</v>
      </c>
      <c r="E53" s="16"/>
      <c r="F53" s="16"/>
      <c r="G53" s="16"/>
      <c r="H53" s="16"/>
      <c r="I53" s="17">
        <f t="shared" si="2"/>
        <v>300</v>
      </c>
    </row>
    <row r="54" spans="1:9" ht="13.8" x14ac:dyDescent="0.25">
      <c r="A54" s="23">
        <v>45</v>
      </c>
      <c r="B54" s="25" t="s">
        <v>133</v>
      </c>
      <c r="C54" s="15"/>
      <c r="D54" s="15">
        <v>300</v>
      </c>
      <c r="E54" s="16" t="s">
        <v>122</v>
      </c>
      <c r="F54" s="16"/>
      <c r="G54" s="16"/>
      <c r="H54" s="16"/>
      <c r="I54" s="17">
        <f t="shared" si="2"/>
        <v>300</v>
      </c>
    </row>
    <row r="55" spans="1:9" ht="13.8" x14ac:dyDescent="0.25">
      <c r="A55" s="23">
        <v>45</v>
      </c>
      <c r="B55" s="25" t="s">
        <v>135</v>
      </c>
      <c r="C55" s="15">
        <v>300</v>
      </c>
      <c r="D55" s="15"/>
      <c r="E55" s="16"/>
      <c r="F55" s="16" t="s">
        <v>122</v>
      </c>
      <c r="G55" s="16" t="s">
        <v>122</v>
      </c>
      <c r="H55" s="16"/>
      <c r="I55" s="17">
        <f t="shared" si="2"/>
        <v>300</v>
      </c>
    </row>
    <row r="56" spans="1:9" ht="13.8" x14ac:dyDescent="0.25">
      <c r="A56" s="23">
        <v>52</v>
      </c>
      <c r="B56" s="26" t="s">
        <v>123</v>
      </c>
      <c r="C56" s="11" t="s">
        <v>122</v>
      </c>
      <c r="D56" s="15" t="s">
        <v>122</v>
      </c>
      <c r="E56" s="16">
        <v>200</v>
      </c>
      <c r="F56" s="16"/>
      <c r="G56" s="16"/>
      <c r="H56" s="16"/>
      <c r="I56" s="17">
        <f t="shared" si="2"/>
        <v>200</v>
      </c>
    </row>
    <row r="57" spans="1:9" ht="13.8" x14ac:dyDescent="0.25">
      <c r="A57" s="23">
        <v>52</v>
      </c>
      <c r="B57" s="25" t="s">
        <v>193</v>
      </c>
      <c r="C57" s="16"/>
      <c r="D57" s="16"/>
      <c r="E57" s="16" t="s">
        <v>122</v>
      </c>
      <c r="F57" s="16">
        <v>200</v>
      </c>
      <c r="G57" s="16"/>
      <c r="H57" s="16"/>
      <c r="I57" s="17">
        <f t="shared" si="2"/>
        <v>200</v>
      </c>
    </row>
    <row r="58" spans="1:9" ht="13.8" x14ac:dyDescent="0.25">
      <c r="A58" s="23">
        <v>52</v>
      </c>
      <c r="B58" s="24" t="s">
        <v>125</v>
      </c>
      <c r="C58" s="11" t="s">
        <v>122</v>
      </c>
      <c r="D58" s="15" t="s">
        <v>122</v>
      </c>
      <c r="E58" s="16">
        <v>200</v>
      </c>
      <c r="F58" s="16"/>
      <c r="G58" s="16"/>
      <c r="H58" s="16"/>
      <c r="I58" s="17">
        <f t="shared" si="2"/>
        <v>200</v>
      </c>
    </row>
    <row r="59" spans="1:9" ht="13.8" x14ac:dyDescent="0.25">
      <c r="A59" s="23">
        <v>52</v>
      </c>
      <c r="B59" s="25" t="s">
        <v>131</v>
      </c>
      <c r="C59" s="15" t="s">
        <v>122</v>
      </c>
      <c r="D59" s="15" t="s">
        <v>122</v>
      </c>
      <c r="E59" s="16">
        <v>200</v>
      </c>
      <c r="F59" s="16" t="s">
        <v>122</v>
      </c>
      <c r="G59" s="16" t="s">
        <v>122</v>
      </c>
      <c r="H59" s="16"/>
      <c r="I59" s="17">
        <f t="shared" si="2"/>
        <v>200</v>
      </c>
    </row>
    <row r="60" spans="1:9" ht="13.8" x14ac:dyDescent="0.25">
      <c r="A60" s="23">
        <v>52</v>
      </c>
      <c r="B60" s="25" t="s">
        <v>201</v>
      </c>
      <c r="C60" s="15"/>
      <c r="D60" s="15"/>
      <c r="E60" s="16"/>
      <c r="F60" s="16" t="s">
        <v>122</v>
      </c>
      <c r="G60" s="16">
        <v>200</v>
      </c>
      <c r="H60" s="16" t="s">
        <v>122</v>
      </c>
      <c r="I60" s="17">
        <f t="shared" si="2"/>
        <v>200</v>
      </c>
    </row>
    <row r="61" spans="1:9" ht="13.8" x14ac:dyDescent="0.25">
      <c r="A61" s="23">
        <v>57</v>
      </c>
      <c r="B61" s="24" t="s">
        <v>121</v>
      </c>
      <c r="C61" s="11" t="s">
        <v>122</v>
      </c>
      <c r="D61" s="15" t="s">
        <v>122</v>
      </c>
      <c r="E61" s="16">
        <v>150</v>
      </c>
      <c r="F61" s="16"/>
      <c r="G61" s="16"/>
      <c r="H61" s="16"/>
      <c r="I61" s="17">
        <f t="shared" si="2"/>
        <v>150</v>
      </c>
    </row>
    <row r="62" spans="1:9" ht="13.8" x14ac:dyDescent="0.25">
      <c r="A62" s="23">
        <v>57</v>
      </c>
      <c r="B62" s="24" t="s">
        <v>129</v>
      </c>
      <c r="C62" s="11"/>
      <c r="D62" s="15" t="s">
        <v>122</v>
      </c>
      <c r="E62" s="16">
        <v>150</v>
      </c>
      <c r="F62" s="16" t="s">
        <v>122</v>
      </c>
      <c r="G62" s="16"/>
      <c r="H62" s="16"/>
      <c r="I62" s="17">
        <f t="shared" si="2"/>
        <v>150</v>
      </c>
    </row>
    <row r="63" spans="1:9" ht="13.8" x14ac:dyDescent="0.25">
      <c r="A63" s="23">
        <v>59</v>
      </c>
      <c r="B63" s="25" t="s">
        <v>204</v>
      </c>
      <c r="C63" s="16"/>
      <c r="D63" s="16"/>
      <c r="E63" s="16"/>
      <c r="F63" s="16"/>
      <c r="G63" s="16">
        <v>50</v>
      </c>
      <c r="H63" s="16"/>
      <c r="I63" s="17">
        <f t="shared" si="2"/>
        <v>50</v>
      </c>
    </row>
    <row r="64" spans="1:9" ht="13.8" x14ac:dyDescent="0.25">
      <c r="A64" s="23">
        <v>59</v>
      </c>
      <c r="B64" s="25" t="s">
        <v>203</v>
      </c>
      <c r="C64" s="16"/>
      <c r="D64" s="16"/>
      <c r="E64" s="16"/>
      <c r="F64" s="16"/>
      <c r="G64" s="16">
        <v>50</v>
      </c>
      <c r="H64" s="16"/>
      <c r="I64" s="17">
        <f t="shared" si="2"/>
        <v>50</v>
      </c>
    </row>
    <row r="65" spans="1:9" ht="13.8" x14ac:dyDescent="0.25">
      <c r="A65" s="23"/>
      <c r="B65" s="25" t="s">
        <v>145</v>
      </c>
      <c r="C65" s="15" t="s">
        <v>122</v>
      </c>
      <c r="D65" s="15"/>
      <c r="E65" s="16" t="s">
        <v>122</v>
      </c>
      <c r="F65" s="16" t="s">
        <v>122</v>
      </c>
      <c r="G65" s="16" t="s">
        <v>122</v>
      </c>
      <c r="H65" s="16"/>
      <c r="I65" s="17">
        <f t="shared" ref="I65:I68" si="3">SUM(C65:H65)</f>
        <v>0</v>
      </c>
    </row>
    <row r="66" spans="1:9" ht="13.8" x14ac:dyDescent="0.25">
      <c r="A66" s="23"/>
      <c r="B66" s="25" t="s">
        <v>212</v>
      </c>
      <c r="C66" s="16"/>
      <c r="D66" s="16"/>
      <c r="E66" s="16"/>
      <c r="F66" s="16"/>
      <c r="G66" s="16" t="s">
        <v>122</v>
      </c>
      <c r="H66" s="16"/>
      <c r="I66" s="17">
        <f t="shared" si="3"/>
        <v>0</v>
      </c>
    </row>
    <row r="67" spans="1:9" ht="13.8" x14ac:dyDescent="0.25">
      <c r="A67" s="23"/>
      <c r="B67" s="25" t="s">
        <v>205</v>
      </c>
      <c r="C67" s="16"/>
      <c r="D67" s="16"/>
      <c r="E67" s="16"/>
      <c r="F67" s="16" t="s">
        <v>122</v>
      </c>
      <c r="G67" s="16"/>
      <c r="H67" s="16"/>
      <c r="I67" s="17">
        <f t="shared" si="3"/>
        <v>0</v>
      </c>
    </row>
    <row r="68" spans="1:9" ht="13.8" x14ac:dyDescent="0.25">
      <c r="A68" s="23"/>
      <c r="B68" s="25" t="s">
        <v>146</v>
      </c>
      <c r="C68" s="15" t="s">
        <v>122</v>
      </c>
      <c r="D68" s="15"/>
      <c r="E68" s="16"/>
      <c r="F68" s="16" t="s">
        <v>122</v>
      </c>
      <c r="G68" s="16"/>
      <c r="H68" s="16"/>
      <c r="I68" s="17">
        <f t="shared" si="3"/>
        <v>0</v>
      </c>
    </row>
    <row r="69" spans="1:9" ht="13.8" x14ac:dyDescent="0.25">
      <c r="A69" s="23"/>
      <c r="B69" s="25" t="s">
        <v>213</v>
      </c>
      <c r="C69" s="16"/>
      <c r="D69" s="16"/>
      <c r="E69" s="16"/>
      <c r="F69" s="16"/>
      <c r="G69" s="16" t="s">
        <v>122</v>
      </c>
      <c r="H69" s="16"/>
      <c r="I69" s="17">
        <f t="shared" ref="I69:I87" si="4">SUM(C69:H69)</f>
        <v>0</v>
      </c>
    </row>
    <row r="70" spans="1:9" ht="13.8" x14ac:dyDescent="0.25">
      <c r="A70" s="23"/>
      <c r="B70" s="25" t="s">
        <v>147</v>
      </c>
      <c r="C70" s="15" t="s">
        <v>122</v>
      </c>
      <c r="D70" s="15"/>
      <c r="E70" s="16"/>
      <c r="F70" s="16" t="s">
        <v>122</v>
      </c>
      <c r="G70" s="16"/>
      <c r="H70" s="16"/>
      <c r="I70" s="17">
        <f t="shared" si="4"/>
        <v>0</v>
      </c>
    </row>
    <row r="71" spans="1:9" ht="13.8" x14ac:dyDescent="0.25">
      <c r="A71" s="23"/>
      <c r="B71" s="25" t="s">
        <v>206</v>
      </c>
      <c r="C71" s="16"/>
      <c r="D71" s="16"/>
      <c r="E71" s="16"/>
      <c r="F71" s="16" t="s">
        <v>122</v>
      </c>
      <c r="G71" s="16"/>
      <c r="H71" s="16"/>
      <c r="I71" s="17">
        <f t="shared" si="4"/>
        <v>0</v>
      </c>
    </row>
    <row r="72" spans="1:9" ht="13.8" x14ac:dyDescent="0.25">
      <c r="A72" s="23"/>
      <c r="B72" s="25" t="s">
        <v>148</v>
      </c>
      <c r="C72" s="15" t="s">
        <v>122</v>
      </c>
      <c r="D72" s="15"/>
      <c r="E72" s="16"/>
      <c r="F72" s="16"/>
      <c r="G72" s="16"/>
      <c r="H72" s="16"/>
      <c r="I72" s="17">
        <f t="shared" si="4"/>
        <v>0</v>
      </c>
    </row>
    <row r="73" spans="1:9" ht="13.8" x14ac:dyDescent="0.25">
      <c r="A73" s="23"/>
      <c r="B73" s="25" t="s">
        <v>124</v>
      </c>
      <c r="C73" s="15"/>
      <c r="D73" s="15" t="s">
        <v>122</v>
      </c>
      <c r="E73" s="16" t="s">
        <v>122</v>
      </c>
      <c r="F73" s="16" t="s">
        <v>122</v>
      </c>
      <c r="G73" s="16" t="s">
        <v>122</v>
      </c>
      <c r="H73" s="16" t="s">
        <v>122</v>
      </c>
      <c r="I73" s="17">
        <f t="shared" si="4"/>
        <v>0</v>
      </c>
    </row>
    <row r="74" spans="1:9" ht="13.8" x14ac:dyDescent="0.25">
      <c r="A74" s="23"/>
      <c r="B74" s="25" t="s">
        <v>207</v>
      </c>
      <c r="C74" s="16"/>
      <c r="D74" s="16"/>
      <c r="E74" s="16"/>
      <c r="F74" s="16" t="s">
        <v>122</v>
      </c>
      <c r="G74" s="16"/>
      <c r="H74" s="16"/>
      <c r="I74" s="17">
        <f t="shared" si="4"/>
        <v>0</v>
      </c>
    </row>
    <row r="75" spans="1:9" ht="13.8" x14ac:dyDescent="0.25">
      <c r="A75" s="23"/>
      <c r="B75" s="25" t="s">
        <v>126</v>
      </c>
      <c r="C75" s="15" t="s">
        <v>122</v>
      </c>
      <c r="D75" s="15" t="s">
        <v>122</v>
      </c>
      <c r="E75" s="16" t="s">
        <v>122</v>
      </c>
      <c r="F75" s="16" t="s">
        <v>122</v>
      </c>
      <c r="G75" s="16" t="s">
        <v>122</v>
      </c>
      <c r="H75" s="16"/>
      <c r="I75" s="17">
        <f t="shared" si="4"/>
        <v>0</v>
      </c>
    </row>
    <row r="76" spans="1:9" ht="13.8" x14ac:dyDescent="0.25">
      <c r="A76" s="23"/>
      <c r="B76" s="25" t="s">
        <v>194</v>
      </c>
      <c r="C76" s="16"/>
      <c r="D76" s="16"/>
      <c r="E76" s="16" t="s">
        <v>122</v>
      </c>
      <c r="F76" s="16"/>
      <c r="G76" s="16"/>
      <c r="H76" s="16"/>
      <c r="I76" s="17">
        <f t="shared" si="4"/>
        <v>0</v>
      </c>
    </row>
    <row r="77" spans="1:9" ht="13.8" x14ac:dyDescent="0.25">
      <c r="A77" s="23"/>
      <c r="B77" s="25" t="s">
        <v>195</v>
      </c>
      <c r="C77" s="16"/>
      <c r="D77" s="16"/>
      <c r="E77" s="16" t="s">
        <v>122</v>
      </c>
      <c r="F77" s="16"/>
      <c r="G77" s="16"/>
      <c r="H77" s="16"/>
      <c r="I77" s="17">
        <f t="shared" si="4"/>
        <v>0</v>
      </c>
    </row>
    <row r="78" spans="1:9" ht="13.8" x14ac:dyDescent="0.25">
      <c r="A78" s="23"/>
      <c r="B78" s="25" t="s">
        <v>208</v>
      </c>
      <c r="C78" s="16"/>
      <c r="D78" s="16"/>
      <c r="E78" s="16"/>
      <c r="F78" s="16" t="s">
        <v>122</v>
      </c>
      <c r="G78" s="16" t="s">
        <v>122</v>
      </c>
      <c r="H78" s="16"/>
      <c r="I78" s="17">
        <f t="shared" si="4"/>
        <v>0</v>
      </c>
    </row>
    <row r="79" spans="1:9" ht="13.8" x14ac:dyDescent="0.25">
      <c r="A79" s="23"/>
      <c r="B79" s="25" t="s">
        <v>214</v>
      </c>
      <c r="C79" s="16"/>
      <c r="D79" s="16"/>
      <c r="E79" s="16"/>
      <c r="F79" s="16"/>
      <c r="G79" s="16" t="s">
        <v>122</v>
      </c>
      <c r="H79" s="16"/>
      <c r="I79" s="17">
        <f t="shared" si="4"/>
        <v>0</v>
      </c>
    </row>
    <row r="80" spans="1:9" ht="13.8" x14ac:dyDescent="0.25">
      <c r="A80" s="23"/>
      <c r="B80" s="25" t="s">
        <v>209</v>
      </c>
      <c r="C80" s="16"/>
      <c r="D80" s="16"/>
      <c r="E80" s="16"/>
      <c r="F80" s="16" t="s">
        <v>122</v>
      </c>
      <c r="G80" s="16"/>
      <c r="H80" s="16"/>
      <c r="I80" s="17">
        <f t="shared" si="4"/>
        <v>0</v>
      </c>
    </row>
    <row r="81" spans="1:9" ht="13.8" x14ac:dyDescent="0.25">
      <c r="A81" s="23"/>
      <c r="B81" s="25" t="s">
        <v>202</v>
      </c>
      <c r="C81" s="16"/>
      <c r="D81" s="16"/>
      <c r="E81" s="16"/>
      <c r="F81" s="16"/>
      <c r="G81" s="16"/>
      <c r="H81" s="16" t="s">
        <v>122</v>
      </c>
      <c r="I81" s="17">
        <f t="shared" si="4"/>
        <v>0</v>
      </c>
    </row>
    <row r="82" spans="1:9" ht="13.8" x14ac:dyDescent="0.25">
      <c r="A82" s="23"/>
      <c r="B82" s="25" t="s">
        <v>210</v>
      </c>
      <c r="C82" s="16"/>
      <c r="D82" s="16"/>
      <c r="E82" s="16"/>
      <c r="F82" s="16" t="s">
        <v>122</v>
      </c>
      <c r="G82" s="16"/>
      <c r="H82" s="92"/>
      <c r="I82" s="17">
        <f t="shared" si="4"/>
        <v>0</v>
      </c>
    </row>
    <row r="83" spans="1:9" ht="13.8" x14ac:dyDescent="0.25">
      <c r="A83" s="23"/>
      <c r="B83" s="25" t="s">
        <v>197</v>
      </c>
      <c r="C83" s="16"/>
      <c r="D83" s="16"/>
      <c r="E83" s="16" t="s">
        <v>122</v>
      </c>
      <c r="F83" s="16" t="s">
        <v>122</v>
      </c>
      <c r="G83" s="16" t="s">
        <v>122</v>
      </c>
      <c r="H83" s="92" t="s">
        <v>122</v>
      </c>
      <c r="I83" s="17">
        <f t="shared" si="4"/>
        <v>0</v>
      </c>
    </row>
    <row r="84" spans="1:9" ht="13.8" x14ac:dyDescent="0.25">
      <c r="A84" s="23"/>
      <c r="B84" s="25" t="s">
        <v>198</v>
      </c>
      <c r="C84" s="16"/>
      <c r="D84" s="16"/>
      <c r="E84" s="16" t="s">
        <v>122</v>
      </c>
      <c r="F84" s="16"/>
      <c r="G84" s="16"/>
      <c r="H84" s="92"/>
      <c r="I84" s="17">
        <f t="shared" si="4"/>
        <v>0</v>
      </c>
    </row>
    <row r="85" spans="1:9" ht="13.8" x14ac:dyDescent="0.25">
      <c r="A85" s="23"/>
      <c r="B85" s="25" t="s">
        <v>211</v>
      </c>
      <c r="C85" s="16"/>
      <c r="D85" s="16"/>
      <c r="E85" s="16"/>
      <c r="F85" s="16" t="s">
        <v>122</v>
      </c>
      <c r="G85" s="16"/>
      <c r="H85" s="92"/>
      <c r="I85" s="17">
        <f t="shared" si="4"/>
        <v>0</v>
      </c>
    </row>
    <row r="86" spans="1:9" ht="13.8" x14ac:dyDescent="0.25">
      <c r="A86" s="23"/>
      <c r="B86" s="25" t="s">
        <v>228</v>
      </c>
      <c r="C86" s="16"/>
      <c r="D86" s="16"/>
      <c r="E86" s="16"/>
      <c r="F86" s="16"/>
      <c r="G86" s="16" t="s">
        <v>122</v>
      </c>
      <c r="H86" s="92"/>
      <c r="I86" s="17">
        <f t="shared" si="4"/>
        <v>0</v>
      </c>
    </row>
    <row r="87" spans="1:9" ht="13.8" x14ac:dyDescent="0.25">
      <c r="A87" s="23"/>
      <c r="B87" s="25" t="s">
        <v>132</v>
      </c>
      <c r="C87" s="15"/>
      <c r="D87" s="15" t="s">
        <v>122</v>
      </c>
      <c r="E87" s="16"/>
      <c r="F87" s="16" t="s">
        <v>122</v>
      </c>
      <c r="G87" s="16" t="s">
        <v>122</v>
      </c>
      <c r="H87" s="16"/>
      <c r="I87" s="17">
        <f t="shared" si="4"/>
        <v>0</v>
      </c>
    </row>
  </sheetData>
  <sortState xmlns:xlrd2="http://schemas.microsoft.com/office/spreadsheetml/2017/richdata2" ref="A5:J87">
    <sortCondition descending="1" ref="I5:I87"/>
  </sortState>
  <phoneticPr fontId="1" type="noConversion"/>
  <pageMargins left="0" right="0" top="0.23622047244094491" bottom="0.23622047244094491" header="0.23622047244094491" footer="0.23622047244094491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J85"/>
  <sheetViews>
    <sheetView workbookViewId="0">
      <pane ySplit="4" topLeftCell="A5" activePane="bottomLeft" state="frozen"/>
      <selection pane="bottomLeft" activeCell="M8" sqref="M8"/>
    </sheetView>
  </sheetViews>
  <sheetFormatPr defaultRowHeight="13.2" x14ac:dyDescent="0.25"/>
  <cols>
    <col min="1" max="1" width="8.88671875" customWidth="1"/>
    <col min="2" max="2" width="7.6640625" customWidth="1"/>
    <col min="3" max="4" width="8.33203125" customWidth="1"/>
    <col min="5" max="5" width="9.33203125" customWidth="1"/>
    <col min="6" max="6" width="8.33203125" customWidth="1"/>
    <col min="7" max="7" width="12.109375" customWidth="1"/>
    <col min="8" max="8" width="8.33203125" customWidth="1"/>
    <col min="9" max="9" width="12.109375" customWidth="1"/>
    <col min="10" max="10" width="8.33203125" customWidth="1"/>
  </cols>
  <sheetData>
    <row r="2" spans="1:10" ht="18" x14ac:dyDescent="0.35">
      <c r="A2" s="6"/>
      <c r="B2" s="7" t="s">
        <v>55</v>
      </c>
      <c r="C2" s="7"/>
      <c r="D2" s="7"/>
      <c r="E2" s="7"/>
      <c r="F2" s="7"/>
      <c r="G2" s="7"/>
      <c r="H2" s="1"/>
      <c r="I2" s="2"/>
      <c r="J2" s="36"/>
    </row>
    <row r="3" spans="1:10" ht="13.95" customHeight="1" thickBot="1" x14ac:dyDescent="0.4">
      <c r="A3" s="3"/>
      <c r="B3" s="1"/>
      <c r="C3" s="1"/>
      <c r="D3" s="1"/>
      <c r="E3" s="1"/>
      <c r="F3" s="1"/>
      <c r="G3" s="1"/>
      <c r="H3" s="1"/>
      <c r="I3" s="2"/>
      <c r="J3" s="36"/>
    </row>
    <row r="4" spans="1:10" ht="29.25" customHeight="1" thickBot="1" x14ac:dyDescent="0.3">
      <c r="A4" s="19" t="s">
        <v>7</v>
      </c>
      <c r="B4" s="20" t="s">
        <v>0</v>
      </c>
      <c r="C4" s="20" t="s">
        <v>13</v>
      </c>
      <c r="D4" s="20" t="s">
        <v>12</v>
      </c>
      <c r="E4" s="20" t="s">
        <v>11</v>
      </c>
      <c r="F4" s="20" t="s">
        <v>8</v>
      </c>
      <c r="G4" s="20" t="s">
        <v>10</v>
      </c>
      <c r="H4" s="20" t="s">
        <v>9</v>
      </c>
      <c r="I4" s="20" t="s">
        <v>25</v>
      </c>
      <c r="J4" s="9" t="s">
        <v>1</v>
      </c>
    </row>
    <row r="5" spans="1:10" ht="15" x14ac:dyDescent="0.25">
      <c r="A5" s="37">
        <v>1</v>
      </c>
      <c r="B5" s="26" t="s">
        <v>145</v>
      </c>
      <c r="C5" s="11"/>
      <c r="D5" s="11"/>
      <c r="E5" s="11"/>
      <c r="F5" s="11"/>
      <c r="G5" s="11"/>
      <c r="H5" s="11"/>
      <c r="I5" s="11">
        <v>850</v>
      </c>
      <c r="J5" s="54">
        <f t="shared" ref="J5:J12" si="0">SUM(C5:I5)</f>
        <v>850</v>
      </c>
    </row>
    <row r="6" spans="1:10" ht="15" x14ac:dyDescent="0.25">
      <c r="A6" s="37">
        <v>2</v>
      </c>
      <c r="B6" s="26" t="s">
        <v>110</v>
      </c>
      <c r="C6" s="11"/>
      <c r="D6" s="11"/>
      <c r="E6" s="11"/>
      <c r="F6" s="11"/>
      <c r="G6" s="11"/>
      <c r="H6" s="11"/>
      <c r="I6" s="11">
        <v>595</v>
      </c>
      <c r="J6" s="55">
        <f t="shared" si="0"/>
        <v>595</v>
      </c>
    </row>
    <row r="7" spans="1:10" ht="15" x14ac:dyDescent="0.25">
      <c r="A7" s="37">
        <v>3</v>
      </c>
      <c r="B7" s="26" t="s">
        <v>215</v>
      </c>
      <c r="C7" s="11"/>
      <c r="D7" s="11"/>
      <c r="E7" s="11"/>
      <c r="F7" s="11"/>
      <c r="G7" s="11"/>
      <c r="H7" s="11"/>
      <c r="I7" s="11">
        <v>340</v>
      </c>
      <c r="J7" s="55">
        <f t="shared" si="0"/>
        <v>340</v>
      </c>
    </row>
    <row r="8" spans="1:10" ht="15" x14ac:dyDescent="0.25">
      <c r="A8" s="37">
        <v>4</v>
      </c>
      <c r="B8" s="26" t="s">
        <v>222</v>
      </c>
      <c r="C8" s="11"/>
      <c r="D8" s="11"/>
      <c r="E8" s="11"/>
      <c r="F8" s="11"/>
      <c r="G8" s="11"/>
      <c r="H8" s="11"/>
      <c r="I8" s="11">
        <v>255</v>
      </c>
      <c r="J8" s="55">
        <f t="shared" si="0"/>
        <v>255</v>
      </c>
    </row>
    <row r="9" spans="1:10" ht="15.6" x14ac:dyDescent="0.3">
      <c r="A9" s="37"/>
      <c r="B9" s="26" t="s">
        <v>123</v>
      </c>
      <c r="C9" s="4"/>
      <c r="D9" s="4"/>
      <c r="E9" s="4"/>
      <c r="F9" s="11"/>
      <c r="G9" s="4"/>
      <c r="H9" s="11"/>
      <c r="I9" s="4" t="s">
        <v>122</v>
      </c>
      <c r="J9" s="55">
        <f t="shared" si="0"/>
        <v>0</v>
      </c>
    </row>
    <row r="10" spans="1:10" ht="16.5" customHeight="1" x14ac:dyDescent="0.25">
      <c r="A10" s="37"/>
      <c r="B10" s="26" t="s">
        <v>223</v>
      </c>
      <c r="C10" s="11"/>
      <c r="D10" s="11"/>
      <c r="E10" s="11"/>
      <c r="F10" s="11"/>
      <c r="G10" s="11"/>
      <c r="H10" s="11"/>
      <c r="I10" s="11" t="s">
        <v>122</v>
      </c>
      <c r="J10" s="55">
        <f t="shared" si="0"/>
        <v>0</v>
      </c>
    </row>
    <row r="11" spans="1:10" ht="15" x14ac:dyDescent="0.25">
      <c r="A11" s="37"/>
      <c r="B11" s="26" t="s">
        <v>224</v>
      </c>
      <c r="C11" s="11"/>
      <c r="D11" s="11"/>
      <c r="E11" s="11"/>
      <c r="F11" s="11"/>
      <c r="G11" s="11"/>
      <c r="H11" s="11"/>
      <c r="I11" s="11" t="s">
        <v>122</v>
      </c>
      <c r="J11" s="55">
        <f t="shared" si="0"/>
        <v>0</v>
      </c>
    </row>
    <row r="12" spans="1:10" ht="15" x14ac:dyDescent="0.25">
      <c r="A12" s="37"/>
      <c r="B12" s="26" t="s">
        <v>203</v>
      </c>
      <c r="C12" s="11"/>
      <c r="D12" s="11"/>
      <c r="E12" s="11"/>
      <c r="F12" s="11"/>
      <c r="G12" s="11"/>
      <c r="H12" s="11"/>
      <c r="I12" s="11" t="s">
        <v>122</v>
      </c>
      <c r="J12" s="55">
        <f t="shared" si="0"/>
        <v>0</v>
      </c>
    </row>
    <row r="13" spans="1:10" ht="15" x14ac:dyDescent="0.25">
      <c r="A13" s="37"/>
      <c r="B13" s="26"/>
      <c r="C13" s="11"/>
      <c r="D13" s="11"/>
      <c r="E13" s="11"/>
      <c r="F13" s="11"/>
      <c r="G13" s="11"/>
      <c r="H13" s="11"/>
      <c r="I13" s="11"/>
      <c r="J13" s="55"/>
    </row>
    <row r="14" spans="1:10" ht="15" x14ac:dyDescent="0.25">
      <c r="A14" s="37"/>
      <c r="B14" s="26"/>
      <c r="C14" s="11"/>
      <c r="D14" s="11"/>
      <c r="E14" s="11"/>
      <c r="F14" s="11"/>
      <c r="G14" s="11"/>
      <c r="H14" s="11"/>
      <c r="I14" s="11"/>
      <c r="J14" s="55"/>
    </row>
    <row r="15" spans="1:10" ht="15" x14ac:dyDescent="0.25">
      <c r="A15" s="37"/>
      <c r="B15" s="26"/>
      <c r="C15" s="11"/>
      <c r="D15" s="11"/>
      <c r="E15" s="11"/>
      <c r="F15" s="11"/>
      <c r="G15" s="11"/>
      <c r="H15" s="11"/>
      <c r="I15" s="11"/>
      <c r="J15" s="55"/>
    </row>
    <row r="16" spans="1:10" ht="15" x14ac:dyDescent="0.25">
      <c r="A16" s="37"/>
      <c r="B16" s="26"/>
      <c r="C16" s="11"/>
      <c r="D16" s="11"/>
      <c r="E16" s="11"/>
      <c r="F16" s="11"/>
      <c r="G16" s="11"/>
      <c r="H16" s="11"/>
      <c r="I16" s="11"/>
      <c r="J16" s="55"/>
    </row>
    <row r="17" spans="1:10" ht="15" x14ac:dyDescent="0.25">
      <c r="A17" s="37"/>
      <c r="B17" s="26"/>
      <c r="C17" s="11"/>
      <c r="D17" s="11"/>
      <c r="E17" s="11"/>
      <c r="F17" s="11"/>
      <c r="G17" s="11"/>
      <c r="H17" s="11"/>
      <c r="I17" s="11"/>
      <c r="J17" s="55"/>
    </row>
    <row r="18" spans="1:10" ht="15" x14ac:dyDescent="0.25">
      <c r="A18" s="37"/>
      <c r="B18" s="26"/>
      <c r="C18" s="11"/>
      <c r="D18" s="11"/>
      <c r="E18" s="11"/>
      <c r="F18" s="11"/>
      <c r="G18" s="11"/>
      <c r="H18" s="11"/>
      <c r="I18" s="11"/>
      <c r="J18" s="55"/>
    </row>
    <row r="19" spans="1:10" ht="15" x14ac:dyDescent="0.25">
      <c r="A19" s="37"/>
      <c r="B19" s="26"/>
      <c r="C19" s="11"/>
      <c r="D19" s="11"/>
      <c r="E19" s="11"/>
      <c r="F19" s="11"/>
      <c r="G19" s="11"/>
      <c r="H19" s="11"/>
      <c r="I19" s="11"/>
      <c r="J19" s="55"/>
    </row>
    <row r="20" spans="1:10" ht="15" x14ac:dyDescent="0.25">
      <c r="A20" s="37"/>
      <c r="B20" s="26"/>
      <c r="C20" s="11"/>
      <c r="D20" s="11"/>
      <c r="E20" s="11"/>
      <c r="F20" s="11"/>
      <c r="G20" s="11"/>
      <c r="H20" s="11"/>
      <c r="I20" s="11"/>
      <c r="J20" s="55"/>
    </row>
    <row r="21" spans="1:10" ht="15" x14ac:dyDescent="0.25">
      <c r="A21" s="37"/>
      <c r="B21" s="26"/>
      <c r="C21" s="11"/>
      <c r="D21" s="11"/>
      <c r="E21" s="11"/>
      <c r="F21" s="11"/>
      <c r="G21" s="11"/>
      <c r="H21" s="11"/>
      <c r="I21" s="11"/>
      <c r="J21" s="55"/>
    </row>
    <row r="22" spans="1:10" ht="15" x14ac:dyDescent="0.25">
      <c r="A22" s="37"/>
      <c r="B22" s="26"/>
      <c r="C22" s="11"/>
      <c r="D22" s="11"/>
      <c r="E22" s="11"/>
      <c r="F22" s="11"/>
      <c r="G22" s="11"/>
      <c r="H22" s="11"/>
      <c r="I22" s="11"/>
      <c r="J22" s="55"/>
    </row>
    <row r="23" spans="1:10" ht="15" x14ac:dyDescent="0.25">
      <c r="A23" s="37"/>
      <c r="B23" s="26"/>
      <c r="C23" s="11"/>
      <c r="D23" s="11"/>
      <c r="E23" s="11"/>
      <c r="F23" s="11"/>
      <c r="G23" s="11"/>
      <c r="H23" s="11"/>
      <c r="I23" s="11"/>
      <c r="J23" s="55"/>
    </row>
    <row r="24" spans="1:10" ht="15" x14ac:dyDescent="0.25">
      <c r="A24" s="37"/>
      <c r="B24" s="26"/>
      <c r="C24" s="11"/>
      <c r="D24" s="11"/>
      <c r="E24" s="11"/>
      <c r="F24" s="11"/>
      <c r="G24" s="11"/>
      <c r="H24" s="11"/>
      <c r="I24" s="11"/>
      <c r="J24" s="55"/>
    </row>
    <row r="25" spans="1:10" ht="15" x14ac:dyDescent="0.25">
      <c r="A25" s="37"/>
      <c r="B25" s="26"/>
      <c r="C25" s="11"/>
      <c r="D25" s="11"/>
      <c r="E25" s="11"/>
      <c r="F25" s="11"/>
      <c r="G25" s="11"/>
      <c r="H25" s="11"/>
      <c r="I25" s="11"/>
      <c r="J25" s="55"/>
    </row>
    <row r="26" spans="1:10" ht="15" x14ac:dyDescent="0.25">
      <c r="A26" s="37"/>
      <c r="B26" s="26"/>
      <c r="C26" s="11"/>
      <c r="D26" s="11"/>
      <c r="E26" s="11"/>
      <c r="F26" s="11"/>
      <c r="G26" s="11"/>
      <c r="H26" s="11"/>
      <c r="I26" s="11"/>
      <c r="J26" s="55"/>
    </row>
    <row r="27" spans="1:10" ht="15" x14ac:dyDescent="0.25">
      <c r="A27" s="37"/>
      <c r="B27" s="26"/>
      <c r="C27" s="11"/>
      <c r="D27" s="11"/>
      <c r="E27" s="11"/>
      <c r="F27" s="11"/>
      <c r="G27" s="11"/>
      <c r="H27" s="11"/>
      <c r="I27" s="11"/>
      <c r="J27" s="55"/>
    </row>
    <row r="28" spans="1:10" ht="15" x14ac:dyDescent="0.25">
      <c r="A28" s="37"/>
      <c r="B28" s="26"/>
      <c r="C28" s="11"/>
      <c r="D28" s="11"/>
      <c r="E28" s="11"/>
      <c r="F28" s="11"/>
      <c r="G28" s="11"/>
      <c r="H28" s="11"/>
      <c r="I28" s="11"/>
      <c r="J28" s="55"/>
    </row>
    <row r="29" spans="1:10" ht="15" x14ac:dyDescent="0.25">
      <c r="A29" s="37"/>
      <c r="B29" s="26"/>
      <c r="C29" s="11"/>
      <c r="D29" s="11"/>
      <c r="E29" s="11"/>
      <c r="F29" s="11"/>
      <c r="G29" s="11"/>
      <c r="H29" s="11"/>
      <c r="I29" s="11"/>
      <c r="J29" s="55"/>
    </row>
    <row r="30" spans="1:10" ht="15" x14ac:dyDescent="0.25">
      <c r="A30" s="37"/>
      <c r="B30" s="26"/>
      <c r="C30" s="11"/>
      <c r="D30" s="11"/>
      <c r="E30" s="11"/>
      <c r="F30" s="11"/>
      <c r="G30" s="11"/>
      <c r="H30" s="11"/>
      <c r="I30" s="11"/>
      <c r="J30" s="55"/>
    </row>
    <row r="31" spans="1:10" ht="15" x14ac:dyDescent="0.25">
      <c r="A31" s="37"/>
      <c r="B31" s="26"/>
      <c r="C31" s="11"/>
      <c r="D31" s="11"/>
      <c r="E31" s="11"/>
      <c r="F31" s="11"/>
      <c r="G31" s="11"/>
      <c r="H31" s="11"/>
      <c r="I31" s="11"/>
      <c r="J31" s="55"/>
    </row>
    <row r="32" spans="1:10" ht="15" x14ac:dyDescent="0.25">
      <c r="A32" s="37"/>
      <c r="B32" s="26"/>
      <c r="C32" s="11"/>
      <c r="D32" s="11"/>
      <c r="E32" s="11"/>
      <c r="F32" s="11"/>
      <c r="G32" s="11"/>
      <c r="H32" s="11"/>
      <c r="I32" s="11"/>
      <c r="J32" s="55"/>
    </row>
    <row r="33" spans="1:10" ht="15" x14ac:dyDescent="0.25">
      <c r="A33" s="37"/>
      <c r="B33" s="26"/>
      <c r="C33" s="11"/>
      <c r="D33" s="11"/>
      <c r="E33" s="11"/>
      <c r="F33" s="11"/>
      <c r="G33" s="11"/>
      <c r="H33" s="11"/>
      <c r="I33" s="11"/>
      <c r="J33" s="55"/>
    </row>
    <row r="34" spans="1:10" ht="15" x14ac:dyDescent="0.25">
      <c r="A34" s="37"/>
      <c r="B34" s="26"/>
      <c r="C34" s="11"/>
      <c r="D34" s="11"/>
      <c r="E34" s="11"/>
      <c r="F34" s="11"/>
      <c r="G34" s="11"/>
      <c r="H34" s="11"/>
      <c r="I34" s="11"/>
      <c r="J34" s="55"/>
    </row>
    <row r="35" spans="1:10" ht="15" x14ac:dyDescent="0.25">
      <c r="A35" s="37"/>
      <c r="B35" s="26"/>
      <c r="C35" s="11"/>
      <c r="D35" s="11"/>
      <c r="E35" s="11"/>
      <c r="F35" s="11"/>
      <c r="G35" s="11"/>
      <c r="H35" s="11"/>
      <c r="I35" s="11"/>
      <c r="J35" s="55"/>
    </row>
    <row r="36" spans="1:10" ht="15" x14ac:dyDescent="0.25">
      <c r="A36" s="37"/>
      <c r="B36" s="26"/>
      <c r="C36" s="11"/>
      <c r="D36" s="11"/>
      <c r="E36" s="11"/>
      <c r="F36" s="11"/>
      <c r="G36" s="11"/>
      <c r="H36" s="11"/>
      <c r="I36" s="11"/>
      <c r="J36" s="55"/>
    </row>
    <row r="37" spans="1:10" ht="15" x14ac:dyDescent="0.25">
      <c r="A37" s="37"/>
      <c r="B37" s="26"/>
      <c r="C37" s="11"/>
      <c r="D37" s="11"/>
      <c r="E37" s="11"/>
      <c r="F37" s="11"/>
      <c r="G37" s="11"/>
      <c r="H37" s="11"/>
      <c r="I37" s="11"/>
      <c r="J37" s="55"/>
    </row>
    <row r="38" spans="1:10" ht="15" x14ac:dyDescent="0.25">
      <c r="A38" s="37"/>
      <c r="B38" s="26"/>
      <c r="C38" s="11"/>
      <c r="D38" s="11"/>
      <c r="E38" s="11"/>
      <c r="F38" s="11"/>
      <c r="G38" s="11"/>
      <c r="H38" s="11"/>
      <c r="I38" s="11"/>
      <c r="J38" s="55"/>
    </row>
    <row r="39" spans="1:10" ht="15" x14ac:dyDescent="0.25">
      <c r="A39" s="37"/>
      <c r="B39" s="26"/>
      <c r="C39" s="11"/>
      <c r="D39" s="11"/>
      <c r="E39" s="11"/>
      <c r="F39" s="11"/>
      <c r="G39" s="11"/>
      <c r="H39" s="11"/>
      <c r="I39" s="11"/>
      <c r="J39" s="55"/>
    </row>
    <row r="40" spans="1:10" ht="15" x14ac:dyDescent="0.25">
      <c r="A40" s="37"/>
      <c r="B40" s="26"/>
      <c r="C40" s="33"/>
      <c r="D40" s="33"/>
      <c r="E40" s="33"/>
      <c r="F40" s="33"/>
      <c r="G40" s="33"/>
      <c r="H40" s="11"/>
      <c r="I40" s="33"/>
      <c r="J40" s="55"/>
    </row>
    <row r="41" spans="1:10" ht="15" x14ac:dyDescent="0.25">
      <c r="A41" s="37"/>
      <c r="B41" s="26"/>
      <c r="C41" s="11"/>
      <c r="D41" s="11"/>
      <c r="E41" s="11"/>
      <c r="F41" s="11"/>
      <c r="G41" s="11"/>
      <c r="H41" s="11"/>
      <c r="I41" s="11"/>
      <c r="J41" s="55"/>
    </row>
    <row r="42" spans="1:10" ht="15" x14ac:dyDescent="0.25">
      <c r="A42" s="37"/>
      <c r="B42" s="26"/>
      <c r="C42" s="11"/>
      <c r="D42" s="11"/>
      <c r="E42" s="11"/>
      <c r="F42" s="11"/>
      <c r="G42" s="11"/>
      <c r="H42" s="11"/>
      <c r="I42" s="11"/>
      <c r="J42" s="55"/>
    </row>
    <row r="43" spans="1:10" ht="15" x14ac:dyDescent="0.25">
      <c r="A43" s="37"/>
      <c r="B43" s="26"/>
      <c r="C43" s="11"/>
      <c r="D43" s="11"/>
      <c r="E43" s="11"/>
      <c r="F43" s="11"/>
      <c r="G43" s="11"/>
      <c r="H43" s="11"/>
      <c r="I43" s="11"/>
      <c r="J43" s="55"/>
    </row>
    <row r="44" spans="1:10" ht="15" x14ac:dyDescent="0.25">
      <c r="A44" s="37"/>
      <c r="B44" s="26"/>
      <c r="C44" s="11"/>
      <c r="D44" s="11"/>
      <c r="E44" s="11"/>
      <c r="F44" s="11"/>
      <c r="G44" s="11"/>
      <c r="H44" s="11"/>
      <c r="I44" s="11"/>
      <c r="J44" s="55"/>
    </row>
    <row r="45" spans="1:10" ht="15" x14ac:dyDescent="0.25">
      <c r="A45" s="37"/>
      <c r="B45" s="26"/>
      <c r="C45" s="11"/>
      <c r="D45" s="11"/>
      <c r="E45" s="11"/>
      <c r="F45" s="11"/>
      <c r="G45" s="11"/>
      <c r="H45" s="11"/>
      <c r="I45" s="11"/>
      <c r="J45" s="55"/>
    </row>
    <row r="46" spans="1:10" ht="15" x14ac:dyDescent="0.25">
      <c r="A46" s="37"/>
      <c r="B46" s="26"/>
      <c r="C46" s="11"/>
      <c r="D46" s="11"/>
      <c r="E46" s="11"/>
      <c r="F46" s="11"/>
      <c r="G46" s="11"/>
      <c r="H46" s="11"/>
      <c r="I46" s="11"/>
      <c r="J46" s="55"/>
    </row>
    <row r="47" spans="1:10" ht="15" x14ac:dyDescent="0.25">
      <c r="A47" s="37"/>
      <c r="B47" s="26"/>
      <c r="C47" s="11"/>
      <c r="D47" s="11"/>
      <c r="E47" s="11"/>
      <c r="F47" s="11"/>
      <c r="G47" s="11"/>
      <c r="H47" s="11"/>
      <c r="I47" s="11"/>
      <c r="J47" s="55"/>
    </row>
    <row r="48" spans="1:10" ht="15" x14ac:dyDescent="0.25">
      <c r="A48" s="37"/>
      <c r="B48" s="26"/>
      <c r="C48" s="11"/>
      <c r="D48" s="11"/>
      <c r="E48" s="11"/>
      <c r="F48" s="11"/>
      <c r="G48" s="11"/>
      <c r="H48" s="11"/>
      <c r="I48" s="11"/>
      <c r="J48" s="55"/>
    </row>
    <row r="49" spans="1:10" ht="15" x14ac:dyDescent="0.25">
      <c r="A49" s="37"/>
      <c r="B49" s="26"/>
      <c r="C49" s="11"/>
      <c r="D49" s="11"/>
      <c r="E49" s="11"/>
      <c r="F49" s="11"/>
      <c r="G49" s="11"/>
      <c r="H49" s="11"/>
      <c r="I49" s="11"/>
      <c r="J49" s="55"/>
    </row>
    <row r="50" spans="1:10" ht="15" x14ac:dyDescent="0.25">
      <c r="A50" s="37"/>
      <c r="B50" s="26"/>
      <c r="C50" s="11"/>
      <c r="D50" s="11"/>
      <c r="E50" s="11"/>
      <c r="F50" s="11"/>
      <c r="G50" s="11"/>
      <c r="H50" s="11"/>
      <c r="I50" s="11"/>
      <c r="J50" s="55"/>
    </row>
    <row r="51" spans="1:10" ht="15" x14ac:dyDescent="0.25">
      <c r="A51" s="37"/>
      <c r="B51" s="26"/>
      <c r="C51" s="11"/>
      <c r="D51" s="11"/>
      <c r="E51" s="11"/>
      <c r="F51" s="11"/>
      <c r="G51" s="11"/>
      <c r="H51" s="11"/>
      <c r="I51" s="11"/>
      <c r="J51" s="55"/>
    </row>
    <row r="52" spans="1:10" ht="15" x14ac:dyDescent="0.25">
      <c r="A52" s="37"/>
      <c r="B52" s="26"/>
      <c r="C52" s="11"/>
      <c r="D52" s="11"/>
      <c r="E52" s="11"/>
      <c r="F52" s="11"/>
      <c r="G52" s="11"/>
      <c r="H52" s="11"/>
      <c r="I52" s="11"/>
      <c r="J52" s="55"/>
    </row>
    <row r="53" spans="1:10" ht="15" x14ac:dyDescent="0.25">
      <c r="A53" s="37"/>
      <c r="B53" s="26"/>
      <c r="C53" s="11"/>
      <c r="D53" s="11"/>
      <c r="E53" s="11"/>
      <c r="F53" s="11"/>
      <c r="G53" s="11"/>
      <c r="H53" s="11"/>
      <c r="I53" s="11"/>
      <c r="J53" s="55"/>
    </row>
    <row r="54" spans="1:10" ht="15" x14ac:dyDescent="0.25">
      <c r="A54" s="37"/>
      <c r="B54" s="26"/>
      <c r="C54" s="11"/>
      <c r="D54" s="11"/>
      <c r="E54" s="11"/>
      <c r="F54" s="11"/>
      <c r="G54" s="11"/>
      <c r="H54" s="11"/>
      <c r="I54" s="11"/>
      <c r="J54" s="55"/>
    </row>
    <row r="55" spans="1:10" ht="15" x14ac:dyDescent="0.25">
      <c r="A55" s="37"/>
      <c r="B55" s="26"/>
      <c r="C55" s="11"/>
      <c r="D55" s="11"/>
      <c r="E55" s="11"/>
      <c r="F55" s="11"/>
      <c r="G55" s="11"/>
      <c r="H55" s="11"/>
      <c r="I55" s="11"/>
      <c r="J55" s="55"/>
    </row>
    <row r="56" spans="1:10" x14ac:dyDescent="0.25">
      <c r="J56" s="5"/>
    </row>
    <row r="57" spans="1:10" x14ac:dyDescent="0.25">
      <c r="J57" s="5"/>
    </row>
    <row r="58" spans="1:10" x14ac:dyDescent="0.25">
      <c r="J58" s="5"/>
    </row>
    <row r="59" spans="1:10" x14ac:dyDescent="0.25">
      <c r="J59" s="5"/>
    </row>
    <row r="60" spans="1:10" x14ac:dyDescent="0.25">
      <c r="J60" s="5"/>
    </row>
    <row r="61" spans="1:10" x14ac:dyDescent="0.25">
      <c r="J61" s="5"/>
    </row>
    <row r="62" spans="1:10" x14ac:dyDescent="0.25">
      <c r="J62" s="5"/>
    </row>
    <row r="63" spans="1:10" x14ac:dyDescent="0.25">
      <c r="J63" s="5"/>
    </row>
    <row r="64" spans="1:10" x14ac:dyDescent="0.25">
      <c r="J64" s="5"/>
    </row>
    <row r="65" spans="10:10" x14ac:dyDescent="0.25">
      <c r="J65" s="5"/>
    </row>
    <row r="66" spans="10:10" x14ac:dyDescent="0.25">
      <c r="J66" s="5"/>
    </row>
    <row r="67" spans="10:10" x14ac:dyDescent="0.25">
      <c r="J67" s="5"/>
    </row>
    <row r="68" spans="10:10" x14ac:dyDescent="0.25">
      <c r="J68" s="5"/>
    </row>
    <row r="69" spans="10:10" x14ac:dyDescent="0.25">
      <c r="J69" s="5"/>
    </row>
    <row r="70" spans="10:10" x14ac:dyDescent="0.25">
      <c r="J70" s="5"/>
    </row>
    <row r="71" spans="10:10" x14ac:dyDescent="0.25">
      <c r="J71" s="5"/>
    </row>
    <row r="72" spans="10:10" x14ac:dyDescent="0.25">
      <c r="J72" s="5"/>
    </row>
    <row r="73" spans="10:10" x14ac:dyDescent="0.25">
      <c r="J73" s="5"/>
    </row>
    <row r="74" spans="10:10" x14ac:dyDescent="0.25">
      <c r="J74" s="5"/>
    </row>
    <row r="75" spans="10:10" x14ac:dyDescent="0.25">
      <c r="J75" s="5"/>
    </row>
    <row r="76" spans="10:10" x14ac:dyDescent="0.25">
      <c r="J76" s="5"/>
    </row>
    <row r="77" spans="10:10" x14ac:dyDescent="0.25">
      <c r="J77" s="5"/>
    </row>
    <row r="78" spans="10:10" x14ac:dyDescent="0.25">
      <c r="J78" s="5"/>
    </row>
    <row r="79" spans="10:10" x14ac:dyDescent="0.25">
      <c r="J79" s="5"/>
    </row>
    <row r="80" spans="10:10" x14ac:dyDescent="0.25">
      <c r="J80" s="5"/>
    </row>
    <row r="81" spans="10:10" x14ac:dyDescent="0.25">
      <c r="J81" s="5"/>
    </row>
    <row r="82" spans="10:10" x14ac:dyDescent="0.25">
      <c r="J82" s="5"/>
    </row>
    <row r="83" spans="10:10" x14ac:dyDescent="0.25">
      <c r="J83" s="5"/>
    </row>
    <row r="84" spans="10:10" x14ac:dyDescent="0.25">
      <c r="J84" s="5"/>
    </row>
    <row r="85" spans="10:10" x14ac:dyDescent="0.25">
      <c r="J85" s="5"/>
    </row>
  </sheetData>
  <sortState xmlns:xlrd2="http://schemas.microsoft.com/office/spreadsheetml/2017/richdata2" ref="A6:J55">
    <sortCondition descending="1" ref="J6:J55"/>
  </sortState>
  <pageMargins left="0" right="0" top="0.23622047244094491" bottom="0.23622047244094491" header="0.23622047244094491" footer="0.23622047244094491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E26"/>
  <sheetViews>
    <sheetView workbookViewId="0">
      <pane ySplit="4" topLeftCell="A5" activePane="bottomLeft" state="frozen"/>
      <selection pane="bottomLeft" activeCell="H13" sqref="H13"/>
    </sheetView>
  </sheetViews>
  <sheetFormatPr defaultRowHeight="13.2" x14ac:dyDescent="0.25"/>
  <cols>
    <col min="1" max="1" width="8.88671875" customWidth="1"/>
    <col min="2" max="2" width="6.44140625" customWidth="1"/>
    <col min="3" max="7" width="8.33203125" customWidth="1"/>
    <col min="8" max="8" width="8" customWidth="1"/>
  </cols>
  <sheetData>
    <row r="1" spans="1:239" x14ac:dyDescent="0.25">
      <c r="A1" s="137"/>
      <c r="B1" s="137"/>
      <c r="C1" s="137"/>
      <c r="D1" s="137"/>
      <c r="E1" s="137"/>
      <c r="F1" s="137"/>
      <c r="G1" s="137"/>
      <c r="H1" s="137"/>
    </row>
    <row r="2" spans="1:239" ht="17.399999999999999" x14ac:dyDescent="0.3">
      <c r="A2" s="138"/>
      <c r="B2" s="139" t="s">
        <v>56</v>
      </c>
      <c r="C2" s="140"/>
      <c r="D2" s="140"/>
      <c r="E2" s="140"/>
      <c r="F2" s="140"/>
      <c r="G2" s="140"/>
      <c r="H2" s="138"/>
    </row>
    <row r="3" spans="1:239" ht="13.95" customHeight="1" thickBot="1" x14ac:dyDescent="0.35">
      <c r="A3" s="138"/>
      <c r="B3" s="139"/>
      <c r="C3" s="140"/>
      <c r="D3" s="140"/>
      <c r="E3" s="140"/>
      <c r="F3" s="140"/>
      <c r="G3" s="140"/>
      <c r="H3" s="138"/>
    </row>
    <row r="4" spans="1:239" ht="29.25" customHeight="1" thickBot="1" x14ac:dyDescent="0.3">
      <c r="A4" s="19" t="s">
        <v>7</v>
      </c>
      <c r="B4" s="20" t="s">
        <v>0</v>
      </c>
      <c r="C4" s="20" t="s">
        <v>2</v>
      </c>
      <c r="D4" s="20" t="s">
        <v>15</v>
      </c>
      <c r="E4" s="20" t="s">
        <v>3</v>
      </c>
      <c r="F4" s="20" t="s">
        <v>6</v>
      </c>
      <c r="G4" s="20" t="s">
        <v>4</v>
      </c>
      <c r="H4" s="71" t="s">
        <v>1</v>
      </c>
    </row>
    <row r="5" spans="1:239" ht="13.8" x14ac:dyDescent="0.25">
      <c r="A5" s="21">
        <v>1</v>
      </c>
      <c r="B5" s="22" t="s">
        <v>82</v>
      </c>
      <c r="C5" s="10"/>
      <c r="D5" s="18">
        <v>7460</v>
      </c>
      <c r="E5" s="13">
        <v>6652</v>
      </c>
      <c r="F5" s="13"/>
      <c r="G5" s="13">
        <v>3825</v>
      </c>
      <c r="H5" s="17">
        <f t="shared" ref="H5:H20" si="0">SUM(C5:G5)</f>
        <v>17937</v>
      </c>
      <c r="IE5">
        <f>SUM(IE1:IU4)</f>
        <v>0</v>
      </c>
    </row>
    <row r="6" spans="1:239" ht="13.8" x14ac:dyDescent="0.25">
      <c r="A6" s="23">
        <v>2</v>
      </c>
      <c r="B6" s="24" t="s">
        <v>89</v>
      </c>
      <c r="C6" s="11"/>
      <c r="D6" s="15">
        <v>7870</v>
      </c>
      <c r="E6" s="16">
        <v>6153</v>
      </c>
      <c r="F6" s="16"/>
      <c r="G6" s="16">
        <v>2190</v>
      </c>
      <c r="H6" s="17">
        <f t="shared" si="0"/>
        <v>16213</v>
      </c>
      <c r="IE6">
        <f>SUM(IE1:IU5)</f>
        <v>0</v>
      </c>
    </row>
    <row r="7" spans="1:239" ht="13.8" x14ac:dyDescent="0.25">
      <c r="A7" s="159">
        <v>3</v>
      </c>
      <c r="B7" s="25" t="s">
        <v>95</v>
      </c>
      <c r="C7" s="15"/>
      <c r="D7" s="15">
        <v>6584</v>
      </c>
      <c r="E7" s="16">
        <v>5843</v>
      </c>
      <c r="F7" s="16"/>
      <c r="G7" s="16">
        <v>3300</v>
      </c>
      <c r="H7" s="17">
        <f>SUM(C7:G7)</f>
        <v>15727</v>
      </c>
      <c r="IE7">
        <f>SUM(IE1:IU6)</f>
        <v>0</v>
      </c>
    </row>
    <row r="8" spans="1:239" ht="13.8" x14ac:dyDescent="0.25">
      <c r="A8" s="161"/>
      <c r="B8" s="24" t="s">
        <v>61</v>
      </c>
      <c r="C8" s="11"/>
      <c r="D8" s="15">
        <v>7004</v>
      </c>
      <c r="E8" s="16">
        <v>5933</v>
      </c>
      <c r="F8" s="16"/>
      <c r="G8" s="16">
        <v>2790</v>
      </c>
      <c r="H8" s="17">
        <f t="shared" si="0"/>
        <v>15727</v>
      </c>
      <c r="IE8">
        <f>SUM(IE6:IU7)</f>
        <v>0</v>
      </c>
    </row>
    <row r="9" spans="1:239" ht="13.8" x14ac:dyDescent="0.25">
      <c r="A9" s="23">
        <v>5</v>
      </c>
      <c r="B9" s="24" t="s">
        <v>111</v>
      </c>
      <c r="C9" s="11"/>
      <c r="D9" s="15">
        <v>5170</v>
      </c>
      <c r="E9" s="16">
        <v>4782</v>
      </c>
      <c r="F9" s="16"/>
      <c r="G9" s="16">
        <v>600</v>
      </c>
      <c r="H9" s="17">
        <f t="shared" si="0"/>
        <v>10552</v>
      </c>
      <c r="IE9">
        <f>SUM(IE4:IU8)</f>
        <v>0</v>
      </c>
    </row>
    <row r="10" spans="1:239" ht="13.8" x14ac:dyDescent="0.25">
      <c r="A10" s="23">
        <v>6</v>
      </c>
      <c r="B10" s="25" t="s">
        <v>104</v>
      </c>
      <c r="C10" s="15"/>
      <c r="D10" s="15">
        <v>4758</v>
      </c>
      <c r="E10" s="16">
        <v>2428</v>
      </c>
      <c r="F10" s="16"/>
      <c r="G10" s="16">
        <v>2130</v>
      </c>
      <c r="H10" s="17">
        <f t="shared" si="0"/>
        <v>9316</v>
      </c>
      <c r="IE10">
        <f>SUM(IE2:IU9)</f>
        <v>0</v>
      </c>
    </row>
    <row r="11" spans="1:239" ht="13.8" x14ac:dyDescent="0.25">
      <c r="A11" s="21">
        <v>7</v>
      </c>
      <c r="B11" s="24" t="s">
        <v>98</v>
      </c>
      <c r="C11" s="11"/>
      <c r="D11" s="15">
        <v>5729</v>
      </c>
      <c r="E11" s="16">
        <v>2382</v>
      </c>
      <c r="F11" s="16"/>
      <c r="G11" s="16">
        <v>1110</v>
      </c>
      <c r="H11" s="17">
        <f t="shared" si="0"/>
        <v>9221</v>
      </c>
      <c r="IE11">
        <f>SUM(IE6:IU10)</f>
        <v>0</v>
      </c>
    </row>
    <row r="12" spans="1:239" ht="13.8" x14ac:dyDescent="0.25">
      <c r="A12" s="23">
        <v>8</v>
      </c>
      <c r="B12" s="24" t="s">
        <v>97</v>
      </c>
      <c r="C12" s="11"/>
      <c r="D12" s="15">
        <v>2869</v>
      </c>
      <c r="E12" s="16">
        <v>3192</v>
      </c>
      <c r="F12" s="16"/>
      <c r="G12" s="16">
        <v>2160</v>
      </c>
      <c r="H12" s="17">
        <f t="shared" si="0"/>
        <v>8221</v>
      </c>
      <c r="IE12">
        <f>SUM(IE3:IU11)</f>
        <v>0</v>
      </c>
    </row>
    <row r="13" spans="1:239" ht="13.8" x14ac:dyDescent="0.25">
      <c r="A13" s="23">
        <v>9</v>
      </c>
      <c r="B13" s="24" t="s">
        <v>112</v>
      </c>
      <c r="C13" s="11"/>
      <c r="D13" s="15"/>
      <c r="E13" s="16">
        <v>2734</v>
      </c>
      <c r="F13" s="16"/>
      <c r="G13" s="16">
        <v>1830</v>
      </c>
      <c r="H13" s="17">
        <f t="shared" si="0"/>
        <v>4564</v>
      </c>
      <c r="IE13">
        <f>SUM(IE9:IU12)</f>
        <v>0</v>
      </c>
    </row>
    <row r="14" spans="1:239" ht="13.8" x14ac:dyDescent="0.25">
      <c r="A14" s="21">
        <v>10</v>
      </c>
      <c r="B14" s="27" t="s">
        <v>102</v>
      </c>
      <c r="C14" s="11"/>
      <c r="D14" s="15"/>
      <c r="E14" s="16">
        <v>2933</v>
      </c>
      <c r="F14" s="16"/>
      <c r="G14" s="16">
        <v>1515</v>
      </c>
      <c r="H14" s="17">
        <f t="shared" si="0"/>
        <v>4448</v>
      </c>
      <c r="IE14">
        <f>SUM(IE1:IU13)</f>
        <v>0</v>
      </c>
    </row>
    <row r="15" spans="1:239" ht="13.8" x14ac:dyDescent="0.25">
      <c r="A15" s="23">
        <v>11</v>
      </c>
      <c r="B15" s="24" t="s">
        <v>115</v>
      </c>
      <c r="C15" s="11"/>
      <c r="D15" s="15"/>
      <c r="E15" s="16">
        <v>3013</v>
      </c>
      <c r="F15" s="16"/>
      <c r="G15" s="16"/>
      <c r="H15" s="17">
        <f t="shared" si="0"/>
        <v>3013</v>
      </c>
      <c r="IE15">
        <f>SUM(IE7:IU14)</f>
        <v>0</v>
      </c>
    </row>
    <row r="16" spans="1:239" ht="13.8" x14ac:dyDescent="0.25">
      <c r="A16" s="23">
        <v>12</v>
      </c>
      <c r="B16" s="28" t="s">
        <v>103</v>
      </c>
      <c r="C16" s="12"/>
      <c r="D16" s="15"/>
      <c r="E16" s="16">
        <v>1903</v>
      </c>
      <c r="F16" s="16"/>
      <c r="G16" s="16">
        <v>720</v>
      </c>
      <c r="H16" s="17">
        <f t="shared" si="0"/>
        <v>2623</v>
      </c>
      <c r="IE16">
        <f>SUM(IE11:IU15)</f>
        <v>0</v>
      </c>
    </row>
    <row r="17" spans="1:239" ht="13.8" x14ac:dyDescent="0.25">
      <c r="A17" s="21">
        <v>13</v>
      </c>
      <c r="B17" s="28" t="s">
        <v>113</v>
      </c>
      <c r="C17" s="12"/>
      <c r="D17" s="15"/>
      <c r="E17" s="16"/>
      <c r="F17" s="16"/>
      <c r="G17" s="16">
        <v>2520</v>
      </c>
      <c r="H17" s="17">
        <f t="shared" si="0"/>
        <v>2520</v>
      </c>
      <c r="IE17">
        <f>SUM(IE11:IU16)</f>
        <v>0</v>
      </c>
    </row>
    <row r="18" spans="1:239" ht="13.8" x14ac:dyDescent="0.25">
      <c r="A18" s="23">
        <v>14</v>
      </c>
      <c r="B18" s="26" t="s">
        <v>110</v>
      </c>
      <c r="C18" s="11"/>
      <c r="D18" s="15">
        <v>2168</v>
      </c>
      <c r="E18" s="16"/>
      <c r="F18" s="16"/>
      <c r="G18" s="16"/>
      <c r="H18" s="17">
        <f t="shared" si="0"/>
        <v>2168</v>
      </c>
      <c r="IE18">
        <f>SUM(IE4:IU17)</f>
        <v>0</v>
      </c>
    </row>
    <row r="19" spans="1:239" ht="13.8" x14ac:dyDescent="0.25">
      <c r="A19" s="23">
        <v>15</v>
      </c>
      <c r="B19" s="26" t="s">
        <v>108</v>
      </c>
      <c r="C19" s="11"/>
      <c r="D19" s="15"/>
      <c r="E19" s="16"/>
      <c r="F19" s="16"/>
      <c r="G19" s="16">
        <v>1710</v>
      </c>
      <c r="H19" s="17">
        <f t="shared" si="0"/>
        <v>1710</v>
      </c>
      <c r="IE19">
        <f>SUM(IE5:IU18)</f>
        <v>0</v>
      </c>
    </row>
    <row r="20" spans="1:239" ht="13.8" x14ac:dyDescent="0.25">
      <c r="A20" s="21">
        <v>16</v>
      </c>
      <c r="B20" s="26" t="s">
        <v>204</v>
      </c>
      <c r="C20" s="11"/>
      <c r="D20" s="15"/>
      <c r="E20" s="16"/>
      <c r="F20" s="16"/>
      <c r="G20" s="16">
        <v>990</v>
      </c>
      <c r="H20" s="17">
        <f t="shared" si="0"/>
        <v>990</v>
      </c>
      <c r="IE20">
        <f>SUM(IE11:IU19)</f>
        <v>0</v>
      </c>
    </row>
    <row r="21" spans="1:239" ht="13.8" x14ac:dyDescent="0.25">
      <c r="A21" s="23"/>
      <c r="B21" s="24"/>
      <c r="C21" s="11"/>
      <c r="D21" s="15"/>
      <c r="E21" s="16"/>
      <c r="F21" s="16"/>
      <c r="G21" s="16"/>
      <c r="H21" s="17"/>
      <c r="IE21">
        <f>SUM(IE13:IU20)</f>
        <v>0</v>
      </c>
    </row>
    <row r="22" spans="1:239" ht="13.8" x14ac:dyDescent="0.25">
      <c r="A22" s="23"/>
      <c r="B22" s="25"/>
      <c r="C22" s="15"/>
      <c r="D22" s="15"/>
      <c r="E22" s="16"/>
      <c r="F22" s="16"/>
      <c r="G22" s="16"/>
      <c r="H22" s="17"/>
    </row>
    <row r="23" spans="1:239" ht="13.8" x14ac:dyDescent="0.25">
      <c r="A23" s="21"/>
      <c r="B23" s="26"/>
      <c r="C23" s="11"/>
      <c r="D23" s="15"/>
      <c r="E23" s="16"/>
      <c r="F23" s="16"/>
      <c r="G23" s="16"/>
      <c r="H23" s="17"/>
      <c r="IE23">
        <f>SUM(IE6:IU22)</f>
        <v>0</v>
      </c>
    </row>
    <row r="24" spans="1:239" ht="13.8" x14ac:dyDescent="0.25">
      <c r="A24" s="23"/>
      <c r="B24" s="24"/>
      <c r="C24" s="11"/>
      <c r="D24" s="15"/>
      <c r="E24" s="16"/>
      <c r="F24" s="16"/>
      <c r="G24" s="16"/>
      <c r="H24" s="17"/>
      <c r="IE24">
        <f>SUM(IE17:IU23)</f>
        <v>0</v>
      </c>
    </row>
    <row r="25" spans="1:239" ht="13.8" x14ac:dyDescent="0.25">
      <c r="A25" s="23"/>
      <c r="B25" s="26"/>
      <c r="C25" s="11"/>
      <c r="D25" s="15"/>
      <c r="E25" s="16"/>
      <c r="F25" s="16"/>
      <c r="G25" s="16"/>
      <c r="H25" s="17"/>
      <c r="IE25">
        <f>SUM(IE16:IU24)</f>
        <v>0</v>
      </c>
    </row>
    <row r="26" spans="1:239" ht="13.8" x14ac:dyDescent="0.25">
      <c r="A26" s="23"/>
      <c r="B26" s="28"/>
      <c r="C26" s="12"/>
      <c r="D26" s="15"/>
      <c r="E26" s="16"/>
      <c r="F26" s="16"/>
      <c r="G26" s="16"/>
      <c r="H26" s="17"/>
      <c r="IE26">
        <f>SUM(IE8:IU25)</f>
        <v>0</v>
      </c>
    </row>
  </sheetData>
  <sortState xmlns:xlrd2="http://schemas.microsoft.com/office/spreadsheetml/2017/richdata2" ref="A5:H20">
    <sortCondition descending="1" ref="H5:H20"/>
  </sortState>
  <mergeCells count="1">
    <mergeCell ref="A7:A8"/>
  </mergeCells>
  <pageMargins left="0" right="0" top="0.23622047244094491" bottom="0.23622047244094491" header="0.23622047244094491" footer="0.23622047244094491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73"/>
  <sheetViews>
    <sheetView zoomScaleNormal="100" workbookViewId="0">
      <pane ySplit="4" topLeftCell="A5" activePane="bottomLeft" state="frozen"/>
      <selection pane="bottomLeft" activeCell="C4" sqref="C4"/>
    </sheetView>
  </sheetViews>
  <sheetFormatPr defaultRowHeight="13.2" x14ac:dyDescent="0.25"/>
  <cols>
    <col min="1" max="1" width="9.109375" customWidth="1"/>
    <col min="2" max="2" width="6.44140625" customWidth="1"/>
    <col min="3" max="4" width="8.33203125" customWidth="1"/>
    <col min="5" max="5" width="8" customWidth="1"/>
  </cols>
  <sheetData>
    <row r="1" spans="1:5" x14ac:dyDescent="0.25">
      <c r="A1" s="5"/>
      <c r="B1" s="5"/>
      <c r="C1" s="5"/>
      <c r="D1" s="5"/>
      <c r="E1" s="5"/>
    </row>
    <row r="2" spans="1:5" ht="17.399999999999999" x14ac:dyDescent="0.3">
      <c r="A2" s="6"/>
      <c r="B2" s="7" t="s">
        <v>57</v>
      </c>
      <c r="C2" s="8"/>
      <c r="D2" s="8"/>
      <c r="E2" s="6"/>
    </row>
    <row r="3" spans="1:5" ht="13.95" customHeight="1" thickBot="1" x14ac:dyDescent="0.35">
      <c r="A3" s="6"/>
      <c r="B3" s="7"/>
      <c r="C3" s="8"/>
      <c r="D3" s="8"/>
      <c r="E3" s="6"/>
    </row>
    <row r="4" spans="1:5" ht="29.25" customHeight="1" thickBot="1" x14ac:dyDescent="0.3">
      <c r="A4" s="19" t="s">
        <v>7</v>
      </c>
      <c r="B4" s="20" t="s">
        <v>0</v>
      </c>
      <c r="C4" s="20" t="s">
        <v>15</v>
      </c>
      <c r="D4" s="20" t="s">
        <v>6</v>
      </c>
      <c r="E4" s="9" t="s">
        <v>1</v>
      </c>
    </row>
    <row r="5" spans="1:5" ht="13.8" x14ac:dyDescent="0.25">
      <c r="A5" s="21"/>
      <c r="B5" s="47"/>
      <c r="C5" s="10"/>
      <c r="D5" s="18"/>
      <c r="E5" s="14"/>
    </row>
    <row r="6" spans="1:5" ht="13.8" x14ac:dyDescent="0.25">
      <c r="A6" s="23"/>
      <c r="B6" s="24"/>
      <c r="C6" s="11"/>
      <c r="D6" s="15"/>
      <c r="E6" s="17"/>
    </row>
    <row r="7" spans="1:5" ht="13.8" x14ac:dyDescent="0.25">
      <c r="A7" s="23"/>
      <c r="B7" s="26"/>
      <c r="C7" s="11"/>
      <c r="D7" s="15"/>
      <c r="E7" s="17"/>
    </row>
    <row r="8" spans="1:5" ht="13.8" x14ac:dyDescent="0.25">
      <c r="A8" s="21"/>
      <c r="B8" s="25"/>
      <c r="C8" s="15"/>
      <c r="D8" s="15"/>
      <c r="E8" s="17"/>
    </row>
    <row r="9" spans="1:5" ht="13.8" x14ac:dyDescent="0.25">
      <c r="A9" s="23"/>
      <c r="B9" s="24"/>
      <c r="C9" s="11"/>
      <c r="D9" s="15"/>
      <c r="E9" s="17"/>
    </row>
    <row r="10" spans="1:5" ht="13.8" x14ac:dyDescent="0.25">
      <c r="A10" s="23"/>
      <c r="B10" s="24"/>
      <c r="C10" s="11"/>
      <c r="D10" s="15"/>
      <c r="E10" s="17"/>
    </row>
    <row r="11" spans="1:5" ht="13.8" x14ac:dyDescent="0.25">
      <c r="A11" s="21"/>
      <c r="B11" s="24"/>
      <c r="C11" s="11"/>
      <c r="D11" s="15"/>
      <c r="E11" s="17"/>
    </row>
    <row r="12" spans="1:5" ht="13.8" x14ac:dyDescent="0.25">
      <c r="A12" s="23"/>
      <c r="B12" s="24"/>
      <c r="C12" s="11"/>
      <c r="D12" s="15"/>
      <c r="E12" s="17"/>
    </row>
    <row r="13" spans="1:5" ht="13.8" x14ac:dyDescent="0.25">
      <c r="A13" s="23"/>
      <c r="B13" s="24"/>
      <c r="C13" s="11"/>
      <c r="D13" s="15"/>
      <c r="E13" s="17"/>
    </row>
    <row r="14" spans="1:5" ht="13.8" x14ac:dyDescent="0.25">
      <c r="A14" s="21"/>
      <c r="B14" s="24"/>
      <c r="C14" s="11"/>
      <c r="D14" s="15"/>
      <c r="E14" s="17"/>
    </row>
    <row r="15" spans="1:5" ht="13.8" x14ac:dyDescent="0.25">
      <c r="A15" s="23"/>
      <c r="B15" s="26"/>
      <c r="C15" s="11"/>
      <c r="D15" s="15"/>
      <c r="E15" s="17"/>
    </row>
    <row r="16" spans="1:5" ht="13.8" x14ac:dyDescent="0.25">
      <c r="A16" s="23"/>
      <c r="B16" s="24"/>
      <c r="C16" s="11"/>
      <c r="D16" s="15"/>
      <c r="E16" s="17"/>
    </row>
    <row r="17" spans="1:5" ht="13.8" x14ac:dyDescent="0.25">
      <c r="A17" s="21"/>
      <c r="B17" s="28"/>
      <c r="C17" s="12"/>
      <c r="D17" s="15"/>
      <c r="E17" s="17"/>
    </row>
    <row r="18" spans="1:5" ht="13.8" x14ac:dyDescent="0.25">
      <c r="A18" s="23"/>
      <c r="B18" s="27"/>
      <c r="C18" s="11"/>
      <c r="D18" s="15"/>
      <c r="E18" s="17"/>
    </row>
    <row r="19" spans="1:5" ht="13.8" x14ac:dyDescent="0.25">
      <c r="A19" s="23"/>
      <c r="B19" s="26"/>
      <c r="C19" s="11"/>
      <c r="D19" s="15"/>
      <c r="E19" s="17"/>
    </row>
    <row r="20" spans="1:5" ht="13.8" x14ac:dyDescent="0.25">
      <c r="A20" s="21"/>
      <c r="B20" s="26"/>
      <c r="C20" s="11"/>
      <c r="D20" s="15"/>
      <c r="E20" s="17"/>
    </row>
    <row r="21" spans="1:5" ht="13.8" x14ac:dyDescent="0.25">
      <c r="A21" s="23"/>
      <c r="B21" s="26"/>
      <c r="C21" s="11"/>
      <c r="D21" s="15"/>
      <c r="E21" s="17"/>
    </row>
    <row r="22" spans="1:5" ht="13.8" x14ac:dyDescent="0.25">
      <c r="A22" s="23"/>
      <c r="B22" s="24"/>
      <c r="C22" s="11"/>
      <c r="D22" s="15"/>
      <c r="E22" s="17"/>
    </row>
    <row r="23" spans="1:5" ht="13.8" x14ac:dyDescent="0.25">
      <c r="A23" s="21"/>
      <c r="B23" s="24"/>
      <c r="C23" s="11"/>
      <c r="D23" s="15"/>
      <c r="E23" s="17"/>
    </row>
    <row r="24" spans="1:5" ht="13.8" x14ac:dyDescent="0.25">
      <c r="A24" s="23"/>
      <c r="B24" s="24"/>
      <c r="C24" s="11"/>
      <c r="D24" s="15"/>
      <c r="E24" s="17"/>
    </row>
    <row r="25" spans="1:5" ht="13.8" x14ac:dyDescent="0.25">
      <c r="A25" s="23"/>
      <c r="B25" s="24"/>
      <c r="C25" s="11"/>
      <c r="D25" s="15"/>
      <c r="E25" s="17"/>
    </row>
    <row r="26" spans="1:5" ht="13.8" x14ac:dyDescent="0.25">
      <c r="A26" s="21"/>
      <c r="B26" s="24"/>
      <c r="C26" s="11"/>
      <c r="D26" s="15"/>
      <c r="E26" s="17"/>
    </row>
    <row r="27" spans="1:5" ht="13.8" x14ac:dyDescent="0.25">
      <c r="A27" s="23"/>
      <c r="B27" s="25"/>
      <c r="C27" s="15"/>
      <c r="D27" s="15"/>
      <c r="E27" s="17"/>
    </row>
    <row r="28" spans="1:5" ht="13.8" x14ac:dyDescent="0.25">
      <c r="A28" s="23"/>
      <c r="B28" s="25"/>
      <c r="C28" s="15"/>
      <c r="D28" s="15"/>
      <c r="E28" s="17"/>
    </row>
    <row r="29" spans="1:5" ht="13.8" x14ac:dyDescent="0.25">
      <c r="A29" s="21"/>
      <c r="B29" s="25"/>
      <c r="C29" s="15"/>
      <c r="D29" s="15"/>
      <c r="E29" s="17"/>
    </row>
    <row r="30" spans="1:5" ht="13.8" x14ac:dyDescent="0.25">
      <c r="A30" s="23"/>
      <c r="B30" s="25"/>
      <c r="C30" s="16"/>
      <c r="D30" s="16"/>
      <c r="E30" s="17"/>
    </row>
    <row r="31" spans="1:5" ht="13.8" x14ac:dyDescent="0.25">
      <c r="A31" s="23"/>
      <c r="B31" s="28"/>
      <c r="C31" s="12"/>
      <c r="D31" s="15"/>
      <c r="E31" s="17"/>
    </row>
    <row r="32" spans="1:5" ht="13.8" x14ac:dyDescent="0.25">
      <c r="A32" s="21"/>
      <c r="B32" s="26"/>
      <c r="C32" s="11"/>
      <c r="D32" s="15"/>
      <c r="E32" s="17"/>
    </row>
    <row r="33" spans="1:5" ht="13.8" x14ac:dyDescent="0.25">
      <c r="A33" s="23"/>
      <c r="B33" s="25"/>
      <c r="C33" s="15"/>
      <c r="D33" s="15"/>
      <c r="E33" s="17"/>
    </row>
    <row r="34" spans="1:5" ht="13.8" x14ac:dyDescent="0.25">
      <c r="A34" s="23"/>
      <c r="B34" s="25"/>
      <c r="C34" s="15"/>
      <c r="D34" s="15"/>
      <c r="E34" s="17"/>
    </row>
    <row r="35" spans="1:5" ht="13.8" x14ac:dyDescent="0.25">
      <c r="A35" s="21"/>
      <c r="B35" s="25"/>
      <c r="C35" s="15"/>
      <c r="D35" s="15"/>
      <c r="E35" s="17"/>
    </row>
    <row r="36" spans="1:5" ht="13.8" x14ac:dyDescent="0.25">
      <c r="A36" s="23"/>
      <c r="B36" s="25"/>
      <c r="C36" s="15"/>
      <c r="D36" s="15"/>
      <c r="E36" s="17"/>
    </row>
    <row r="37" spans="1:5" ht="13.8" x14ac:dyDescent="0.25">
      <c r="A37" s="23"/>
      <c r="B37" s="28"/>
      <c r="C37" s="12"/>
      <c r="D37" s="15"/>
      <c r="E37" s="17"/>
    </row>
    <row r="38" spans="1:5" ht="13.8" x14ac:dyDescent="0.25">
      <c r="A38" s="21"/>
      <c r="B38" s="25"/>
      <c r="C38" s="16"/>
      <c r="D38" s="16"/>
      <c r="E38" s="17"/>
    </row>
    <row r="39" spans="1:5" ht="13.8" x14ac:dyDescent="0.25">
      <c r="A39" s="23"/>
      <c r="B39" s="25"/>
      <c r="C39" s="15"/>
      <c r="D39" s="15"/>
      <c r="E39" s="17"/>
    </row>
    <row r="40" spans="1:5" ht="13.8" x14ac:dyDescent="0.25">
      <c r="A40" s="23"/>
      <c r="B40" s="26"/>
      <c r="C40" s="11"/>
      <c r="D40" s="15"/>
      <c r="E40" s="17"/>
    </row>
    <row r="41" spans="1:5" ht="13.8" x14ac:dyDescent="0.25">
      <c r="A41" s="21"/>
      <c r="B41" s="28"/>
      <c r="C41" s="12"/>
      <c r="D41" s="15"/>
      <c r="E41" s="17"/>
    </row>
    <row r="42" spans="1:5" ht="13.8" x14ac:dyDescent="0.25">
      <c r="A42" s="23"/>
      <c r="B42" s="24"/>
      <c r="C42" s="11"/>
      <c r="D42" s="15"/>
      <c r="E42" s="17"/>
    </row>
    <row r="43" spans="1:5" ht="13.8" x14ac:dyDescent="0.25">
      <c r="A43" s="23"/>
      <c r="B43" s="25"/>
      <c r="C43" s="15"/>
      <c r="D43" s="15"/>
      <c r="E43" s="17"/>
    </row>
    <row r="44" spans="1:5" ht="13.8" x14ac:dyDescent="0.25">
      <c r="A44" s="21"/>
      <c r="B44" s="24"/>
      <c r="C44" s="11"/>
      <c r="D44" s="15"/>
      <c r="E44" s="17"/>
    </row>
    <row r="45" spans="1:5" ht="13.8" x14ac:dyDescent="0.25">
      <c r="A45" s="23"/>
      <c r="B45" s="25"/>
      <c r="C45" s="15"/>
      <c r="D45" s="15"/>
      <c r="E45" s="17"/>
    </row>
    <row r="46" spans="1:5" ht="13.8" x14ac:dyDescent="0.25">
      <c r="A46" s="23"/>
      <c r="B46" s="25"/>
      <c r="C46" s="16"/>
      <c r="D46" s="16"/>
      <c r="E46" s="17"/>
    </row>
    <row r="47" spans="1:5" ht="13.8" x14ac:dyDescent="0.25">
      <c r="A47" s="21"/>
      <c r="B47" s="25"/>
      <c r="C47" s="15"/>
      <c r="D47" s="15"/>
      <c r="E47" s="17"/>
    </row>
    <row r="48" spans="1:5" ht="13.8" x14ac:dyDescent="0.25">
      <c r="A48" s="23"/>
      <c r="B48" s="25"/>
      <c r="C48" s="16"/>
      <c r="D48" s="16"/>
      <c r="E48" s="17"/>
    </row>
    <row r="49" spans="1:5" ht="13.8" x14ac:dyDescent="0.25">
      <c r="A49" s="23"/>
      <c r="B49" s="26"/>
      <c r="C49" s="11"/>
      <c r="D49" s="15"/>
      <c r="E49" s="17"/>
    </row>
    <row r="50" spans="1:5" ht="13.8" x14ac:dyDescent="0.25">
      <c r="A50" s="21"/>
      <c r="B50" s="25"/>
      <c r="C50" s="15"/>
      <c r="D50" s="15"/>
      <c r="E50" s="17"/>
    </row>
    <row r="51" spans="1:5" ht="13.8" x14ac:dyDescent="0.25">
      <c r="A51" s="23"/>
      <c r="B51" s="25"/>
      <c r="C51" s="15"/>
      <c r="D51" s="15"/>
      <c r="E51" s="17"/>
    </row>
    <row r="52" spans="1:5" ht="13.8" x14ac:dyDescent="0.25">
      <c r="A52" s="23"/>
      <c r="B52" s="25"/>
      <c r="C52" s="15"/>
      <c r="D52" s="15"/>
      <c r="E52" s="17"/>
    </row>
    <row r="53" spans="1:5" ht="13.8" x14ac:dyDescent="0.25">
      <c r="A53" s="21"/>
      <c r="B53" s="25"/>
      <c r="C53" s="15"/>
      <c r="D53" s="15"/>
      <c r="E53" s="17"/>
    </row>
    <row r="54" spans="1:5" ht="13.8" x14ac:dyDescent="0.25">
      <c r="A54" s="23"/>
      <c r="B54" s="25"/>
      <c r="C54" s="15"/>
      <c r="D54" s="15"/>
      <c r="E54" s="17"/>
    </row>
    <row r="55" spans="1:5" ht="13.8" x14ac:dyDescent="0.25">
      <c r="A55" s="23"/>
      <c r="B55" s="25"/>
      <c r="C55" s="16"/>
      <c r="D55" s="16"/>
      <c r="E55" s="17"/>
    </row>
    <row r="56" spans="1:5" ht="13.8" x14ac:dyDescent="0.25">
      <c r="A56" s="21"/>
      <c r="B56" s="25"/>
      <c r="C56" s="16"/>
      <c r="D56" s="16"/>
      <c r="E56" s="17"/>
    </row>
    <row r="57" spans="1:5" ht="13.8" x14ac:dyDescent="0.25">
      <c r="A57" s="23"/>
      <c r="B57" s="28"/>
      <c r="C57" s="12"/>
      <c r="D57" s="15"/>
      <c r="E57" s="17"/>
    </row>
    <row r="58" spans="1:5" ht="13.8" x14ac:dyDescent="0.25">
      <c r="A58" s="23"/>
      <c r="B58" s="24"/>
      <c r="C58" s="11"/>
      <c r="D58" s="15"/>
      <c r="E58" s="17"/>
    </row>
    <row r="59" spans="1:5" ht="13.8" x14ac:dyDescent="0.25">
      <c r="A59" s="21"/>
      <c r="B59" s="24"/>
      <c r="C59" s="11"/>
      <c r="D59" s="15"/>
      <c r="E59" s="17"/>
    </row>
    <row r="60" spans="1:5" ht="13.8" x14ac:dyDescent="0.25">
      <c r="A60" s="23"/>
      <c r="B60" s="28"/>
      <c r="C60" s="12"/>
      <c r="D60" s="15"/>
      <c r="E60" s="17"/>
    </row>
    <row r="61" spans="1:5" ht="13.8" x14ac:dyDescent="0.25">
      <c r="A61" s="23"/>
      <c r="B61" s="25"/>
      <c r="C61" s="15"/>
      <c r="D61" s="15"/>
      <c r="E61" s="17"/>
    </row>
    <row r="62" spans="1:5" ht="13.8" x14ac:dyDescent="0.25">
      <c r="A62" s="21"/>
      <c r="B62" s="25"/>
      <c r="C62" s="15"/>
      <c r="D62" s="15"/>
      <c r="E62" s="17"/>
    </row>
    <row r="63" spans="1:5" ht="13.8" x14ac:dyDescent="0.25">
      <c r="A63" s="23"/>
      <c r="B63" s="25"/>
      <c r="C63" s="15"/>
      <c r="D63" s="15"/>
      <c r="E63" s="17"/>
    </row>
    <row r="64" spans="1:5" ht="13.8" x14ac:dyDescent="0.25">
      <c r="A64" s="23"/>
      <c r="B64" s="25"/>
      <c r="C64" s="15"/>
      <c r="D64" s="15"/>
      <c r="E64" s="17"/>
    </row>
    <row r="65" spans="1:5" ht="13.8" x14ac:dyDescent="0.25">
      <c r="A65" s="21"/>
      <c r="B65" s="25"/>
      <c r="C65" s="15"/>
      <c r="D65" s="15"/>
      <c r="E65" s="17"/>
    </row>
    <row r="66" spans="1:5" ht="13.8" x14ac:dyDescent="0.25">
      <c r="A66" s="23"/>
      <c r="B66" s="25"/>
      <c r="C66" s="16"/>
      <c r="D66" s="16"/>
      <c r="E66" s="17"/>
    </row>
    <row r="67" spans="1:5" ht="13.8" x14ac:dyDescent="0.25">
      <c r="A67" s="23"/>
      <c r="B67" s="25"/>
      <c r="C67" s="15"/>
      <c r="D67" s="15"/>
      <c r="E67" s="17"/>
    </row>
    <row r="68" spans="1:5" ht="13.8" x14ac:dyDescent="0.25">
      <c r="A68" s="23"/>
      <c r="B68" s="25"/>
      <c r="C68" s="15"/>
      <c r="D68" s="15"/>
      <c r="E68" s="17"/>
    </row>
    <row r="69" spans="1:5" ht="13.8" x14ac:dyDescent="0.25">
      <c r="A69" s="23"/>
      <c r="B69" s="25"/>
      <c r="C69" s="15"/>
      <c r="D69" s="15"/>
      <c r="E69" s="17"/>
    </row>
    <row r="70" spans="1:5" ht="13.8" x14ac:dyDescent="0.25">
      <c r="A70" s="23"/>
      <c r="B70" s="25"/>
      <c r="C70" s="15"/>
      <c r="D70" s="15"/>
      <c r="E70" s="17"/>
    </row>
    <row r="71" spans="1:5" ht="13.8" x14ac:dyDescent="0.25">
      <c r="A71" s="21"/>
      <c r="B71" s="25"/>
      <c r="C71" s="15"/>
      <c r="D71" s="15"/>
      <c r="E71" s="17"/>
    </row>
    <row r="72" spans="1:5" ht="13.8" x14ac:dyDescent="0.25">
      <c r="A72" s="23"/>
      <c r="B72" s="25"/>
      <c r="C72" s="15"/>
      <c r="D72" s="15"/>
      <c r="E72" s="17"/>
    </row>
    <row r="73" spans="1:5" ht="13.8" x14ac:dyDescent="0.25">
      <c r="A73" s="23"/>
      <c r="B73" s="25"/>
      <c r="C73" s="15"/>
      <c r="D73" s="15"/>
      <c r="E73" s="17"/>
    </row>
  </sheetData>
  <sortState xmlns:xlrd2="http://schemas.microsoft.com/office/spreadsheetml/2017/richdata2" ref="A5:E73">
    <sortCondition descending="1" ref="E5:E73"/>
  </sortState>
  <pageMargins left="0.25" right="0.25" top="0.75" bottom="0" header="0.3" footer="0.3"/>
  <pageSetup paperSize="9" scale="86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37"/>
  <sheetViews>
    <sheetView workbookViewId="0">
      <pane ySplit="5" topLeftCell="A9" activePane="bottomLeft" state="frozen"/>
      <selection pane="bottomLeft"/>
    </sheetView>
  </sheetViews>
  <sheetFormatPr defaultRowHeight="13.2" x14ac:dyDescent="0.25"/>
  <cols>
    <col min="1" max="1" width="8.5546875" customWidth="1"/>
    <col min="2" max="2" width="7" customWidth="1"/>
    <col min="3" max="6" width="8.33203125" customWidth="1"/>
    <col min="7" max="7" width="8.5546875" customWidth="1"/>
  </cols>
  <sheetData>
    <row r="1" spans="1:7" x14ac:dyDescent="0.25">
      <c r="A1" s="5"/>
      <c r="B1" s="5"/>
      <c r="C1" s="5"/>
      <c r="D1" s="5"/>
      <c r="E1" s="5"/>
      <c r="F1" s="5"/>
      <c r="G1" s="5"/>
    </row>
    <row r="2" spans="1:7" ht="17.399999999999999" x14ac:dyDescent="0.3">
      <c r="A2" s="5"/>
      <c r="B2" s="7" t="s">
        <v>58</v>
      </c>
      <c r="C2" s="5"/>
      <c r="D2" s="5"/>
      <c r="E2" s="5"/>
      <c r="F2" s="5"/>
      <c r="G2" s="5"/>
    </row>
    <row r="3" spans="1:7" ht="14.4" customHeight="1" thickBot="1" x14ac:dyDescent="0.3">
      <c r="A3" s="5"/>
      <c r="B3" s="5"/>
      <c r="C3" s="5"/>
      <c r="D3" s="5"/>
      <c r="E3" s="5"/>
      <c r="F3" s="5"/>
      <c r="G3" s="5"/>
    </row>
    <row r="4" spans="1:7" ht="12.75" customHeight="1" x14ac:dyDescent="0.25">
      <c r="A4" s="144" t="s">
        <v>7</v>
      </c>
      <c r="B4" s="146" t="s">
        <v>0</v>
      </c>
      <c r="C4" s="146" t="s">
        <v>2</v>
      </c>
      <c r="D4" s="146" t="s">
        <v>15</v>
      </c>
      <c r="E4" s="146" t="s">
        <v>3</v>
      </c>
      <c r="F4" s="146" t="s">
        <v>6</v>
      </c>
      <c r="G4" s="142" t="s">
        <v>1</v>
      </c>
    </row>
    <row r="5" spans="1:7" ht="13.2" customHeight="1" thickBot="1" x14ac:dyDescent="0.3">
      <c r="A5" s="145"/>
      <c r="B5" s="147"/>
      <c r="C5" s="147"/>
      <c r="D5" s="147"/>
      <c r="E5" s="147"/>
      <c r="F5" s="147"/>
      <c r="G5" s="143"/>
    </row>
    <row r="6" spans="1:7" ht="13.8" x14ac:dyDescent="0.25">
      <c r="A6" s="23">
        <v>1</v>
      </c>
      <c r="B6" s="32" t="s">
        <v>82</v>
      </c>
      <c r="C6" s="29">
        <v>550</v>
      </c>
      <c r="D6" s="29">
        <v>576</v>
      </c>
      <c r="E6" s="29">
        <v>654</v>
      </c>
      <c r="F6" s="29">
        <v>432</v>
      </c>
      <c r="G6" s="30">
        <f t="shared" ref="G6:G37" si="0">SUM(C6:F6)</f>
        <v>2212</v>
      </c>
    </row>
    <row r="7" spans="1:7" ht="13.8" x14ac:dyDescent="0.25">
      <c r="A7" s="23">
        <v>2</v>
      </c>
      <c r="B7" s="25" t="s">
        <v>103</v>
      </c>
      <c r="C7" s="16">
        <v>430</v>
      </c>
      <c r="D7" s="16">
        <v>280</v>
      </c>
      <c r="E7" s="16">
        <v>108</v>
      </c>
      <c r="F7" s="16">
        <v>240</v>
      </c>
      <c r="G7" s="17">
        <f t="shared" si="0"/>
        <v>1058</v>
      </c>
    </row>
    <row r="8" spans="1:7" ht="13.8" x14ac:dyDescent="0.25">
      <c r="A8" s="23">
        <v>3</v>
      </c>
      <c r="B8" s="25" t="s">
        <v>112</v>
      </c>
      <c r="C8" s="16">
        <v>330</v>
      </c>
      <c r="D8" s="16">
        <v>232</v>
      </c>
      <c r="E8" s="16">
        <v>258</v>
      </c>
      <c r="F8" s="16">
        <v>144</v>
      </c>
      <c r="G8" s="17">
        <f t="shared" si="0"/>
        <v>964</v>
      </c>
    </row>
    <row r="9" spans="1:7" ht="13.8" x14ac:dyDescent="0.25">
      <c r="A9" s="23">
        <v>4</v>
      </c>
      <c r="B9" s="25" t="s">
        <v>102</v>
      </c>
      <c r="C9" s="16">
        <v>90</v>
      </c>
      <c r="D9" s="16">
        <v>384</v>
      </c>
      <c r="E9" s="16">
        <v>420</v>
      </c>
      <c r="F9" s="16"/>
      <c r="G9" s="17">
        <f t="shared" si="0"/>
        <v>894</v>
      </c>
    </row>
    <row r="10" spans="1:7" ht="13.8" x14ac:dyDescent="0.25">
      <c r="A10" s="23">
        <v>5</v>
      </c>
      <c r="B10" s="25" t="s">
        <v>99</v>
      </c>
      <c r="C10" s="16">
        <v>290</v>
      </c>
      <c r="D10" s="16">
        <v>168</v>
      </c>
      <c r="E10" s="16">
        <v>162</v>
      </c>
      <c r="F10" s="16">
        <v>88</v>
      </c>
      <c r="G10" s="17">
        <f t="shared" si="0"/>
        <v>708</v>
      </c>
    </row>
    <row r="11" spans="1:7" ht="13.8" x14ac:dyDescent="0.25">
      <c r="A11" s="23">
        <v>6</v>
      </c>
      <c r="B11" s="25" t="s">
        <v>108</v>
      </c>
      <c r="C11" s="16">
        <v>200</v>
      </c>
      <c r="D11" s="16">
        <v>136</v>
      </c>
      <c r="E11" s="16">
        <v>210</v>
      </c>
      <c r="F11" s="16">
        <v>144</v>
      </c>
      <c r="G11" s="17">
        <f t="shared" si="0"/>
        <v>690</v>
      </c>
    </row>
    <row r="12" spans="1:7" ht="13.8" x14ac:dyDescent="0.25">
      <c r="A12" s="23">
        <v>7</v>
      </c>
      <c r="B12" s="25" t="s">
        <v>118</v>
      </c>
      <c r="C12" s="16">
        <v>350</v>
      </c>
      <c r="D12" s="16">
        <v>96</v>
      </c>
      <c r="E12" s="16">
        <v>72</v>
      </c>
      <c r="F12" s="16">
        <v>52</v>
      </c>
      <c r="G12" s="17">
        <f t="shared" si="0"/>
        <v>570</v>
      </c>
    </row>
    <row r="13" spans="1:7" ht="13.8" x14ac:dyDescent="0.25">
      <c r="A13" s="23">
        <v>8</v>
      </c>
      <c r="B13" s="25" t="s">
        <v>89</v>
      </c>
      <c r="C13" s="16">
        <v>320</v>
      </c>
      <c r="D13" s="16">
        <v>224</v>
      </c>
      <c r="E13" s="16" t="s">
        <v>122</v>
      </c>
      <c r="F13" s="16" t="s">
        <v>122</v>
      </c>
      <c r="G13" s="17">
        <f t="shared" si="0"/>
        <v>544</v>
      </c>
    </row>
    <row r="14" spans="1:7" ht="13.8" x14ac:dyDescent="0.25">
      <c r="A14" s="23">
        <v>9</v>
      </c>
      <c r="B14" s="25" t="s">
        <v>115</v>
      </c>
      <c r="C14" s="16">
        <v>180</v>
      </c>
      <c r="D14" s="16">
        <v>168</v>
      </c>
      <c r="E14" s="16">
        <v>54</v>
      </c>
      <c r="F14" s="16">
        <v>76</v>
      </c>
      <c r="G14" s="17">
        <f t="shared" si="0"/>
        <v>478</v>
      </c>
    </row>
    <row r="15" spans="1:7" ht="13.8" x14ac:dyDescent="0.25">
      <c r="A15" s="23">
        <v>10</v>
      </c>
      <c r="B15" s="25" t="s">
        <v>119</v>
      </c>
      <c r="C15" s="16"/>
      <c r="D15" s="16"/>
      <c r="E15" s="16">
        <v>258</v>
      </c>
      <c r="F15" s="16">
        <v>188</v>
      </c>
      <c r="G15" s="17">
        <f t="shared" si="0"/>
        <v>446</v>
      </c>
    </row>
    <row r="16" spans="1:7" ht="13.8" x14ac:dyDescent="0.25">
      <c r="A16" s="23">
        <v>11</v>
      </c>
      <c r="B16" s="25" t="s">
        <v>192</v>
      </c>
      <c r="C16" s="16"/>
      <c r="D16" s="16">
        <v>408</v>
      </c>
      <c r="E16" s="16"/>
      <c r="F16" s="16">
        <v>32</v>
      </c>
      <c r="G16" s="17">
        <f t="shared" si="0"/>
        <v>440</v>
      </c>
    </row>
    <row r="17" spans="1:7" ht="13.8" x14ac:dyDescent="0.25">
      <c r="A17" s="23">
        <v>12</v>
      </c>
      <c r="B17" s="25" t="s">
        <v>95</v>
      </c>
      <c r="C17" s="16">
        <v>210</v>
      </c>
      <c r="D17" s="16">
        <v>136</v>
      </c>
      <c r="E17" s="16">
        <v>30</v>
      </c>
      <c r="F17" s="16">
        <v>40</v>
      </c>
      <c r="G17" s="17">
        <f t="shared" si="0"/>
        <v>416</v>
      </c>
    </row>
    <row r="18" spans="1:7" ht="13.8" x14ac:dyDescent="0.25">
      <c r="A18" s="23">
        <v>13</v>
      </c>
      <c r="B18" s="25" t="s">
        <v>61</v>
      </c>
      <c r="C18" s="16">
        <v>100</v>
      </c>
      <c r="D18" s="16">
        <v>168</v>
      </c>
      <c r="E18" s="16">
        <v>66</v>
      </c>
      <c r="F18" s="16">
        <v>48</v>
      </c>
      <c r="G18" s="17">
        <f t="shared" si="0"/>
        <v>382</v>
      </c>
    </row>
    <row r="19" spans="1:7" ht="13.8" x14ac:dyDescent="0.25">
      <c r="A19" s="23">
        <v>13</v>
      </c>
      <c r="B19" s="25" t="s">
        <v>206</v>
      </c>
      <c r="C19" s="16">
        <v>130</v>
      </c>
      <c r="D19" s="16"/>
      <c r="E19" s="16">
        <v>120</v>
      </c>
      <c r="F19" s="16">
        <v>132</v>
      </c>
      <c r="G19" s="17">
        <f t="shared" si="0"/>
        <v>382</v>
      </c>
    </row>
    <row r="20" spans="1:7" ht="13.8" x14ac:dyDescent="0.25">
      <c r="A20" s="23">
        <v>15</v>
      </c>
      <c r="B20" s="25" t="s">
        <v>141</v>
      </c>
      <c r="C20" s="15">
        <v>340</v>
      </c>
      <c r="D20" s="15"/>
      <c r="E20" s="15"/>
      <c r="F20" s="15"/>
      <c r="G20" s="17">
        <f t="shared" si="0"/>
        <v>340</v>
      </c>
    </row>
    <row r="21" spans="1:7" ht="13.8" x14ac:dyDescent="0.25">
      <c r="A21" s="23">
        <v>16</v>
      </c>
      <c r="B21" s="25" t="s">
        <v>111</v>
      </c>
      <c r="C21" s="16"/>
      <c r="D21" s="16">
        <v>112</v>
      </c>
      <c r="E21" s="16">
        <v>144</v>
      </c>
      <c r="F21" s="16">
        <v>48</v>
      </c>
      <c r="G21" s="17">
        <f t="shared" si="0"/>
        <v>304</v>
      </c>
    </row>
    <row r="22" spans="1:7" ht="13.8" x14ac:dyDescent="0.25">
      <c r="A22" s="23">
        <v>17</v>
      </c>
      <c r="B22" s="25" t="s">
        <v>200</v>
      </c>
      <c r="C22" s="16">
        <v>120</v>
      </c>
      <c r="D22" s="16">
        <v>96</v>
      </c>
      <c r="E22" s="16"/>
      <c r="F22" s="16"/>
      <c r="G22" s="17">
        <f t="shared" si="0"/>
        <v>216</v>
      </c>
    </row>
    <row r="23" spans="1:7" ht="13.8" x14ac:dyDescent="0.25">
      <c r="A23" s="23">
        <v>17</v>
      </c>
      <c r="B23" s="25" t="s">
        <v>110</v>
      </c>
      <c r="C23" s="16"/>
      <c r="D23" s="16">
        <v>80</v>
      </c>
      <c r="E23" s="16"/>
      <c r="F23" s="16">
        <v>136</v>
      </c>
      <c r="G23" s="17">
        <f t="shared" si="0"/>
        <v>216</v>
      </c>
    </row>
    <row r="24" spans="1:7" ht="13.8" x14ac:dyDescent="0.25">
      <c r="A24" s="23">
        <v>19</v>
      </c>
      <c r="B24" s="25" t="s">
        <v>100</v>
      </c>
      <c r="C24" s="16"/>
      <c r="D24" s="16">
        <v>168</v>
      </c>
      <c r="E24" s="16"/>
      <c r="F24" s="16">
        <v>44</v>
      </c>
      <c r="G24" s="17">
        <f t="shared" si="0"/>
        <v>212</v>
      </c>
    </row>
    <row r="25" spans="1:7" ht="13.8" x14ac:dyDescent="0.25">
      <c r="A25" s="23">
        <v>20</v>
      </c>
      <c r="B25" s="25" t="s">
        <v>142</v>
      </c>
      <c r="C25" s="16">
        <v>200</v>
      </c>
      <c r="D25" s="16"/>
      <c r="E25" s="16"/>
      <c r="F25" s="16"/>
      <c r="G25" s="17">
        <f t="shared" si="0"/>
        <v>200</v>
      </c>
    </row>
    <row r="26" spans="1:7" ht="13.8" x14ac:dyDescent="0.25">
      <c r="A26" s="23">
        <v>21</v>
      </c>
      <c r="B26" s="25" t="s">
        <v>198</v>
      </c>
      <c r="C26" s="16">
        <v>90</v>
      </c>
      <c r="D26" s="16"/>
      <c r="E26" s="16">
        <v>108</v>
      </c>
      <c r="F26" s="16"/>
      <c r="G26" s="17">
        <f t="shared" si="0"/>
        <v>198</v>
      </c>
    </row>
    <row r="27" spans="1:7" ht="13.8" x14ac:dyDescent="0.25">
      <c r="A27" s="23">
        <v>22</v>
      </c>
      <c r="B27" s="25" t="s">
        <v>216</v>
      </c>
      <c r="C27" s="16">
        <v>180</v>
      </c>
      <c r="D27" s="16"/>
      <c r="E27" s="16"/>
      <c r="F27" s="16"/>
      <c r="G27" s="17">
        <f t="shared" si="0"/>
        <v>180</v>
      </c>
    </row>
    <row r="28" spans="1:7" ht="13.8" x14ac:dyDescent="0.25">
      <c r="A28" s="23">
        <v>23</v>
      </c>
      <c r="B28" s="25" t="s">
        <v>191</v>
      </c>
      <c r="C28" s="16">
        <v>90</v>
      </c>
      <c r="D28" s="16">
        <v>88</v>
      </c>
      <c r="E28" s="16"/>
      <c r="F28" s="16"/>
      <c r="G28" s="17">
        <f t="shared" si="0"/>
        <v>178</v>
      </c>
    </row>
    <row r="29" spans="1:7" ht="13.8" x14ac:dyDescent="0.25">
      <c r="A29" s="23">
        <v>24</v>
      </c>
      <c r="B29" s="25" t="s">
        <v>104</v>
      </c>
      <c r="C29" s="16">
        <v>120</v>
      </c>
      <c r="D29" s="16"/>
      <c r="E29" s="16"/>
      <c r="F29" s="16"/>
      <c r="G29" s="17">
        <f t="shared" si="0"/>
        <v>120</v>
      </c>
    </row>
    <row r="30" spans="1:7" ht="13.8" x14ac:dyDescent="0.25">
      <c r="A30" s="23">
        <v>24</v>
      </c>
      <c r="B30" s="25" t="s">
        <v>211</v>
      </c>
      <c r="C30" s="16"/>
      <c r="D30" s="16"/>
      <c r="E30" s="16">
        <v>120</v>
      </c>
      <c r="F30" s="16"/>
      <c r="G30" s="17">
        <f t="shared" si="0"/>
        <v>120</v>
      </c>
    </row>
    <row r="31" spans="1:7" ht="13.8" x14ac:dyDescent="0.25">
      <c r="A31" s="23">
        <v>26</v>
      </c>
      <c r="B31" s="25" t="s">
        <v>130</v>
      </c>
      <c r="C31" s="16"/>
      <c r="D31" s="16"/>
      <c r="E31" s="16">
        <v>108</v>
      </c>
      <c r="F31" s="16"/>
      <c r="G31" s="17">
        <f t="shared" si="0"/>
        <v>108</v>
      </c>
    </row>
    <row r="32" spans="1:7" ht="13.8" x14ac:dyDescent="0.25">
      <c r="A32" s="23">
        <v>27</v>
      </c>
      <c r="B32" s="25" t="s">
        <v>149</v>
      </c>
      <c r="C32" s="16"/>
      <c r="D32" s="16"/>
      <c r="E32" s="16"/>
      <c r="F32" s="16">
        <v>84</v>
      </c>
      <c r="G32" s="17">
        <f t="shared" si="0"/>
        <v>84</v>
      </c>
    </row>
    <row r="33" spans="1:7" ht="13.8" x14ac:dyDescent="0.25">
      <c r="A33" s="23">
        <v>28</v>
      </c>
      <c r="B33" s="25" t="s">
        <v>215</v>
      </c>
      <c r="C33" s="16"/>
      <c r="D33" s="16"/>
      <c r="E33" s="16">
        <v>72</v>
      </c>
      <c r="F33" s="16"/>
      <c r="G33" s="17">
        <f t="shared" si="0"/>
        <v>72</v>
      </c>
    </row>
    <row r="34" spans="1:7" ht="13.8" x14ac:dyDescent="0.25">
      <c r="A34" s="23">
        <v>29</v>
      </c>
      <c r="B34" s="25" t="s">
        <v>131</v>
      </c>
      <c r="C34" s="16"/>
      <c r="D34" s="16"/>
      <c r="E34" s="16">
        <v>66</v>
      </c>
      <c r="F34" s="16"/>
      <c r="G34" s="17">
        <f t="shared" si="0"/>
        <v>66</v>
      </c>
    </row>
    <row r="35" spans="1:7" ht="13.8" x14ac:dyDescent="0.25">
      <c r="A35" s="23">
        <v>30</v>
      </c>
      <c r="B35" s="25" t="s">
        <v>146</v>
      </c>
      <c r="C35" s="31"/>
      <c r="D35" s="16"/>
      <c r="E35" s="16"/>
      <c r="F35" s="16">
        <v>48</v>
      </c>
      <c r="G35" s="17">
        <f t="shared" si="0"/>
        <v>48</v>
      </c>
    </row>
    <row r="36" spans="1:7" ht="13.8" x14ac:dyDescent="0.25">
      <c r="A36" s="23">
        <v>31</v>
      </c>
      <c r="B36" s="25" t="s">
        <v>98</v>
      </c>
      <c r="C36" s="16"/>
      <c r="D36" s="16"/>
      <c r="E36" s="16"/>
      <c r="F36" s="16">
        <v>40</v>
      </c>
      <c r="G36" s="17">
        <f t="shared" si="0"/>
        <v>40</v>
      </c>
    </row>
    <row r="37" spans="1:7" ht="13.8" x14ac:dyDescent="0.25">
      <c r="A37" s="23">
        <v>32</v>
      </c>
      <c r="B37" s="25" t="s">
        <v>135</v>
      </c>
      <c r="C37" s="16"/>
      <c r="D37" s="16"/>
      <c r="E37" s="16"/>
      <c r="F37" s="16">
        <v>32</v>
      </c>
      <c r="G37" s="17">
        <f t="shared" si="0"/>
        <v>32</v>
      </c>
    </row>
  </sheetData>
  <sortState xmlns:xlrd2="http://schemas.microsoft.com/office/spreadsheetml/2017/richdata2" ref="A6:G37">
    <sortCondition descending="1" ref="G6:G37"/>
  </sortState>
  <mergeCells count="7">
    <mergeCell ref="G4:G5"/>
    <mergeCell ref="A4:A5"/>
    <mergeCell ref="B4:B5"/>
    <mergeCell ref="C4:C5"/>
    <mergeCell ref="D4:D5"/>
    <mergeCell ref="E4:E5"/>
    <mergeCell ref="F4:F5"/>
  </mergeCells>
  <pageMargins left="0" right="0" top="0.25" bottom="0.25" header="0.25" footer="0.2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46"/>
  <sheetViews>
    <sheetView zoomScale="98" zoomScaleNormal="98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P6" sqref="P6"/>
    </sheetView>
  </sheetViews>
  <sheetFormatPr defaultRowHeight="13.2" x14ac:dyDescent="0.25"/>
  <cols>
    <col min="1" max="1" width="8.33203125" customWidth="1"/>
    <col min="2" max="2" width="7.5546875" customWidth="1"/>
    <col min="3" max="3" width="7.88671875" customWidth="1"/>
    <col min="4" max="7" width="8.33203125" customWidth="1"/>
    <col min="8" max="8" width="9" customWidth="1"/>
    <col min="9" max="10" width="8.33203125" customWidth="1"/>
    <col min="16" max="16" width="16.33203125" customWidth="1"/>
  </cols>
  <sheetData>
    <row r="1" spans="1:16" x14ac:dyDescent="0.25">
      <c r="A1" s="5"/>
      <c r="B1" s="5"/>
      <c r="C1" s="5"/>
      <c r="D1" s="5"/>
      <c r="E1" s="5"/>
      <c r="F1" s="5"/>
      <c r="G1" s="5"/>
      <c r="H1" s="5"/>
      <c r="I1" s="5"/>
      <c r="J1" s="5"/>
    </row>
    <row r="2" spans="1:16" ht="17.399999999999999" x14ac:dyDescent="0.3">
      <c r="B2" s="7" t="s">
        <v>59</v>
      </c>
      <c r="C2" s="8"/>
      <c r="D2" s="8"/>
      <c r="E2" s="8"/>
      <c r="F2" s="8"/>
      <c r="I2" s="58"/>
      <c r="J2" s="57"/>
    </row>
    <row r="3" spans="1:16" ht="14.4" customHeight="1" thickBot="1" x14ac:dyDescent="0.35">
      <c r="A3" s="7"/>
      <c r="B3" s="6"/>
      <c r="C3" s="8"/>
      <c r="D3" s="8"/>
      <c r="E3" s="8"/>
      <c r="F3" s="8"/>
      <c r="G3" s="8"/>
      <c r="H3" s="8"/>
      <c r="I3" s="8"/>
      <c r="J3" s="8"/>
    </row>
    <row r="4" spans="1:16" ht="29.25" customHeight="1" thickBot="1" x14ac:dyDescent="0.3">
      <c r="A4" s="146" t="s">
        <v>7</v>
      </c>
      <c r="B4" s="152" t="s">
        <v>0</v>
      </c>
      <c r="C4" s="95" t="s">
        <v>226</v>
      </c>
      <c r="D4" s="150" t="s">
        <v>36</v>
      </c>
      <c r="E4" s="151"/>
      <c r="F4" s="150" t="s">
        <v>37</v>
      </c>
      <c r="G4" s="151"/>
      <c r="H4" s="98" t="s">
        <v>227</v>
      </c>
      <c r="I4" s="150" t="s">
        <v>49</v>
      </c>
      <c r="J4" s="151"/>
      <c r="K4" s="154" t="s">
        <v>33</v>
      </c>
      <c r="L4" s="146" t="s">
        <v>34</v>
      </c>
      <c r="M4" s="146" t="s">
        <v>38</v>
      </c>
      <c r="N4" s="148" t="s">
        <v>1</v>
      </c>
      <c r="P4" s="93" t="s">
        <v>50</v>
      </c>
    </row>
    <row r="5" spans="1:16" ht="13.95" customHeight="1" thickBot="1" x14ac:dyDescent="0.3">
      <c r="A5" s="147"/>
      <c r="B5" s="153"/>
      <c r="C5" s="35" t="s">
        <v>38</v>
      </c>
      <c r="D5" s="94" t="s">
        <v>33</v>
      </c>
      <c r="E5" s="35" t="s">
        <v>38</v>
      </c>
      <c r="F5" s="35" t="s">
        <v>33</v>
      </c>
      <c r="G5" s="35" t="s">
        <v>38</v>
      </c>
      <c r="H5" s="56" t="s">
        <v>38</v>
      </c>
      <c r="I5" s="35" t="s">
        <v>33</v>
      </c>
      <c r="J5" s="56" t="s">
        <v>38</v>
      </c>
      <c r="K5" s="155"/>
      <c r="L5" s="147"/>
      <c r="M5" s="147"/>
      <c r="N5" s="149"/>
      <c r="P5" s="93"/>
    </row>
    <row r="6" spans="1:16" ht="13.8" x14ac:dyDescent="0.25">
      <c r="A6" s="46">
        <v>1</v>
      </c>
      <c r="B6" s="96" t="s">
        <v>89</v>
      </c>
      <c r="C6" s="44">
        <v>934</v>
      </c>
      <c r="D6" s="39"/>
      <c r="E6" s="44">
        <v>325</v>
      </c>
      <c r="F6" s="43">
        <v>2160</v>
      </c>
      <c r="G6" s="44">
        <v>750</v>
      </c>
      <c r="H6" s="44">
        <v>90</v>
      </c>
      <c r="I6" s="43"/>
      <c r="J6" s="44"/>
      <c r="K6" s="34">
        <f>SUM(F6)</f>
        <v>2160</v>
      </c>
      <c r="L6" s="34"/>
      <c r="M6" s="34">
        <f>SUM(H6,G6,E6,C6)</f>
        <v>2099</v>
      </c>
      <c r="N6" s="30">
        <f t="shared" ref="N6:N38" si="0">SUM(K6:M6)</f>
        <v>4259</v>
      </c>
      <c r="P6" s="93">
        <f t="shared" ref="P6:P36" si="1">SUM(C6:J6)</f>
        <v>4259</v>
      </c>
    </row>
    <row r="7" spans="1:16" ht="13.8" x14ac:dyDescent="0.25">
      <c r="A7" s="38">
        <v>2</v>
      </c>
      <c r="B7" s="28" t="s">
        <v>82</v>
      </c>
      <c r="C7" s="45">
        <v>450</v>
      </c>
      <c r="D7" s="42">
        <v>540</v>
      </c>
      <c r="E7" s="45">
        <v>400</v>
      </c>
      <c r="F7" s="41">
        <v>720</v>
      </c>
      <c r="G7" s="45">
        <v>450</v>
      </c>
      <c r="H7" s="45">
        <v>120</v>
      </c>
      <c r="I7" s="41"/>
      <c r="J7" s="45"/>
      <c r="K7" s="23">
        <f>SUM(D7,F7)</f>
        <v>1260</v>
      </c>
      <c r="L7" s="23"/>
      <c r="M7" s="23">
        <f>SUM(H7,G7,E7,C7)</f>
        <v>1420</v>
      </c>
      <c r="N7" s="17">
        <f t="shared" si="0"/>
        <v>2680</v>
      </c>
      <c r="P7" s="93">
        <f t="shared" si="1"/>
        <v>2680</v>
      </c>
    </row>
    <row r="8" spans="1:16" ht="13.8" x14ac:dyDescent="0.25">
      <c r="A8" s="38">
        <v>3</v>
      </c>
      <c r="B8" s="24" t="s">
        <v>61</v>
      </c>
      <c r="C8" s="45">
        <v>505</v>
      </c>
      <c r="D8" s="40"/>
      <c r="E8" s="45"/>
      <c r="F8" s="41">
        <v>800</v>
      </c>
      <c r="G8" s="45">
        <v>600</v>
      </c>
      <c r="H8" s="45">
        <v>80</v>
      </c>
      <c r="I8" s="41"/>
      <c r="J8" s="45"/>
      <c r="K8" s="23">
        <v>800</v>
      </c>
      <c r="L8" s="23"/>
      <c r="M8" s="23">
        <f>SUM(H8,G8,C8)</f>
        <v>1185</v>
      </c>
      <c r="N8" s="17">
        <f t="shared" si="0"/>
        <v>1985</v>
      </c>
      <c r="P8" s="93">
        <f t="shared" si="1"/>
        <v>1985</v>
      </c>
    </row>
    <row r="9" spans="1:16" ht="13.8" x14ac:dyDescent="0.25">
      <c r="A9" s="46">
        <v>4</v>
      </c>
      <c r="B9" s="24" t="s">
        <v>95</v>
      </c>
      <c r="C9" s="45">
        <v>150</v>
      </c>
      <c r="D9" s="40">
        <v>1200</v>
      </c>
      <c r="E9" s="45">
        <v>350</v>
      </c>
      <c r="F9" s="41"/>
      <c r="G9" s="45"/>
      <c r="H9" s="45">
        <v>100</v>
      </c>
      <c r="I9" s="41"/>
      <c r="J9" s="45"/>
      <c r="K9" s="23">
        <v>1200</v>
      </c>
      <c r="L9" s="23"/>
      <c r="M9" s="23">
        <f>SUM(H9,E9,C9)</f>
        <v>600</v>
      </c>
      <c r="N9" s="17">
        <f t="shared" si="0"/>
        <v>1800</v>
      </c>
      <c r="P9" s="93">
        <f t="shared" si="1"/>
        <v>1800</v>
      </c>
    </row>
    <row r="10" spans="1:16" ht="13.8" x14ac:dyDescent="0.25">
      <c r="A10" s="38">
        <v>5</v>
      </c>
      <c r="B10" s="25" t="s">
        <v>142</v>
      </c>
      <c r="C10" s="45">
        <v>75</v>
      </c>
      <c r="D10" s="41"/>
      <c r="E10" s="45"/>
      <c r="F10" s="41">
        <v>880</v>
      </c>
      <c r="G10" s="45">
        <v>150</v>
      </c>
      <c r="H10" s="45"/>
      <c r="I10" s="41"/>
      <c r="J10" s="45"/>
      <c r="K10" s="23">
        <v>880</v>
      </c>
      <c r="L10" s="23"/>
      <c r="M10" s="23">
        <f>SUM(G10,C10)</f>
        <v>225</v>
      </c>
      <c r="N10" s="17">
        <f t="shared" si="0"/>
        <v>1105</v>
      </c>
      <c r="P10" s="93">
        <f t="shared" si="1"/>
        <v>1105</v>
      </c>
    </row>
    <row r="11" spans="1:16" ht="13.8" x14ac:dyDescent="0.25">
      <c r="A11" s="38">
        <v>6</v>
      </c>
      <c r="B11" s="24" t="s">
        <v>96</v>
      </c>
      <c r="C11" s="45">
        <v>168</v>
      </c>
      <c r="D11" s="40">
        <v>640</v>
      </c>
      <c r="E11" s="45">
        <v>100</v>
      </c>
      <c r="F11" s="41"/>
      <c r="G11" s="45"/>
      <c r="H11" s="45">
        <v>40</v>
      </c>
      <c r="I11" s="41"/>
      <c r="J11" s="45"/>
      <c r="K11" s="23">
        <v>640</v>
      </c>
      <c r="L11" s="23"/>
      <c r="M11" s="23">
        <f>SUM(H11,E11,C11)</f>
        <v>308</v>
      </c>
      <c r="N11" s="17">
        <f t="shared" si="0"/>
        <v>948</v>
      </c>
      <c r="P11" s="93">
        <f t="shared" si="1"/>
        <v>948</v>
      </c>
    </row>
    <row r="12" spans="1:16" ht="13.8" x14ac:dyDescent="0.25">
      <c r="A12" s="46">
        <v>7</v>
      </c>
      <c r="B12" s="27" t="s">
        <v>107</v>
      </c>
      <c r="C12" s="45">
        <v>93</v>
      </c>
      <c r="D12" s="40"/>
      <c r="E12" s="45">
        <v>125</v>
      </c>
      <c r="F12" s="41"/>
      <c r="G12" s="45"/>
      <c r="H12" s="45">
        <v>40</v>
      </c>
      <c r="I12" s="41"/>
      <c r="J12" s="45"/>
      <c r="K12" s="23"/>
      <c r="L12" s="23"/>
      <c r="M12" s="23">
        <f>SUM(H12,E12,C12)</f>
        <v>258</v>
      </c>
      <c r="N12" s="17">
        <f t="shared" si="0"/>
        <v>258</v>
      </c>
      <c r="P12" s="93">
        <f t="shared" si="1"/>
        <v>258</v>
      </c>
    </row>
    <row r="13" spans="1:16" ht="13.8" x14ac:dyDescent="0.25">
      <c r="A13" s="38">
        <v>8</v>
      </c>
      <c r="B13" s="24" t="s">
        <v>108</v>
      </c>
      <c r="C13" s="45">
        <v>150</v>
      </c>
      <c r="D13" s="40"/>
      <c r="E13" s="45">
        <v>100</v>
      </c>
      <c r="F13" s="41"/>
      <c r="G13" s="45"/>
      <c r="H13" s="45"/>
      <c r="I13" s="41"/>
      <c r="J13" s="45"/>
      <c r="K13" s="23"/>
      <c r="L13" s="23"/>
      <c r="M13" s="23">
        <f>SUM(E13,C13)</f>
        <v>250</v>
      </c>
      <c r="N13" s="17">
        <f t="shared" si="0"/>
        <v>250</v>
      </c>
      <c r="P13" s="93">
        <f t="shared" si="1"/>
        <v>250</v>
      </c>
    </row>
    <row r="14" spans="1:16" ht="13.8" x14ac:dyDescent="0.25">
      <c r="A14" s="38">
        <v>9</v>
      </c>
      <c r="B14" s="24" t="s">
        <v>127</v>
      </c>
      <c r="C14" s="45">
        <v>93</v>
      </c>
      <c r="D14" s="40"/>
      <c r="E14" s="45"/>
      <c r="F14" s="41"/>
      <c r="G14" s="45">
        <v>150</v>
      </c>
      <c r="H14" s="45"/>
      <c r="I14" s="41"/>
      <c r="J14" s="45"/>
      <c r="K14" s="23"/>
      <c r="L14" s="23"/>
      <c r="M14" s="23">
        <f>SUM(G14,C14)</f>
        <v>243</v>
      </c>
      <c r="N14" s="17">
        <f t="shared" si="0"/>
        <v>243</v>
      </c>
      <c r="P14" s="93">
        <f t="shared" si="1"/>
        <v>243</v>
      </c>
    </row>
    <row r="15" spans="1:16" ht="13.8" x14ac:dyDescent="0.25">
      <c r="A15" s="46">
        <v>10</v>
      </c>
      <c r="B15" s="28" t="s">
        <v>143</v>
      </c>
      <c r="C15" s="45">
        <v>75</v>
      </c>
      <c r="D15" s="42"/>
      <c r="E15" s="45"/>
      <c r="F15" s="41"/>
      <c r="G15" s="45">
        <v>150</v>
      </c>
      <c r="H15" s="45"/>
      <c r="I15" s="41"/>
      <c r="J15" s="45"/>
      <c r="K15" s="23"/>
      <c r="L15" s="23"/>
      <c r="M15" s="23">
        <f>SUM(G15,C15)</f>
        <v>225</v>
      </c>
      <c r="N15" s="17">
        <f t="shared" si="0"/>
        <v>225</v>
      </c>
      <c r="P15" s="93">
        <f t="shared" si="1"/>
        <v>225</v>
      </c>
    </row>
    <row r="16" spans="1:16" ht="13.8" x14ac:dyDescent="0.25">
      <c r="A16" s="38">
        <v>10</v>
      </c>
      <c r="B16" s="24" t="s">
        <v>138</v>
      </c>
      <c r="C16" s="45">
        <v>75</v>
      </c>
      <c r="D16" s="40"/>
      <c r="E16" s="45"/>
      <c r="F16" s="41"/>
      <c r="G16" s="45">
        <v>150</v>
      </c>
      <c r="H16" s="45"/>
      <c r="I16" s="41"/>
      <c r="J16" s="45"/>
      <c r="K16" s="23"/>
      <c r="L16" s="23"/>
      <c r="M16" s="23">
        <f>SUM(G16,C16)</f>
        <v>225</v>
      </c>
      <c r="N16" s="17">
        <f t="shared" si="0"/>
        <v>225</v>
      </c>
      <c r="P16" s="93">
        <f t="shared" si="1"/>
        <v>225</v>
      </c>
    </row>
    <row r="17" spans="1:16" ht="13.8" x14ac:dyDescent="0.25">
      <c r="A17" s="38">
        <v>12</v>
      </c>
      <c r="B17" s="25" t="s">
        <v>100</v>
      </c>
      <c r="C17" s="45">
        <v>75</v>
      </c>
      <c r="D17" s="41"/>
      <c r="E17" s="45">
        <v>100</v>
      </c>
      <c r="F17" s="41"/>
      <c r="G17" s="45"/>
      <c r="H17" s="45">
        <v>40</v>
      </c>
      <c r="I17" s="41"/>
      <c r="J17" s="45"/>
      <c r="K17" s="23"/>
      <c r="L17" s="23"/>
      <c r="M17" s="23">
        <f>SUM(H17,E17,C17)</f>
        <v>215</v>
      </c>
      <c r="N17" s="17">
        <f t="shared" si="0"/>
        <v>215</v>
      </c>
      <c r="P17" s="93">
        <f t="shared" si="1"/>
        <v>215</v>
      </c>
    </row>
    <row r="18" spans="1:16" ht="13.8" x14ac:dyDescent="0.25">
      <c r="A18" s="46">
        <v>13</v>
      </c>
      <c r="B18" s="26" t="s">
        <v>112</v>
      </c>
      <c r="C18" s="45">
        <v>75</v>
      </c>
      <c r="D18" s="40"/>
      <c r="E18" s="45"/>
      <c r="F18" s="41"/>
      <c r="G18" s="45"/>
      <c r="H18" s="45">
        <v>120</v>
      </c>
      <c r="I18" s="41"/>
      <c r="J18" s="45"/>
      <c r="K18" s="23"/>
      <c r="L18" s="23"/>
      <c r="M18" s="23">
        <f>SUM(H18,C18)</f>
        <v>195</v>
      </c>
      <c r="N18" s="17">
        <f t="shared" si="0"/>
        <v>195</v>
      </c>
      <c r="P18" s="93">
        <f t="shared" si="1"/>
        <v>195</v>
      </c>
    </row>
    <row r="19" spans="1:16" ht="13.8" x14ac:dyDescent="0.25">
      <c r="A19" s="38">
        <v>14</v>
      </c>
      <c r="B19" s="26" t="s">
        <v>97</v>
      </c>
      <c r="C19" s="45"/>
      <c r="D19" s="40"/>
      <c r="E19" s="45">
        <v>125</v>
      </c>
      <c r="F19" s="41"/>
      <c r="G19" s="45"/>
      <c r="H19" s="45">
        <v>50</v>
      </c>
      <c r="I19" s="41"/>
      <c r="J19" s="45"/>
      <c r="K19" s="23"/>
      <c r="L19" s="23"/>
      <c r="M19" s="23">
        <f>SUM(H19,E19)</f>
        <v>175</v>
      </c>
      <c r="N19" s="97">
        <f t="shared" si="0"/>
        <v>175</v>
      </c>
      <c r="P19" s="93">
        <f t="shared" si="1"/>
        <v>175</v>
      </c>
    </row>
    <row r="20" spans="1:16" ht="13.8" x14ac:dyDescent="0.25">
      <c r="A20" s="38">
        <v>15</v>
      </c>
      <c r="B20" s="24" t="s">
        <v>101</v>
      </c>
      <c r="C20" s="45"/>
      <c r="D20" s="40"/>
      <c r="E20" s="45">
        <v>125</v>
      </c>
      <c r="F20" s="41"/>
      <c r="G20" s="45"/>
      <c r="H20" s="45">
        <v>40</v>
      </c>
      <c r="I20" s="41"/>
      <c r="J20" s="45"/>
      <c r="K20" s="23"/>
      <c r="L20" s="23"/>
      <c r="M20" s="23">
        <f>SUM(H20,E20)</f>
        <v>165</v>
      </c>
      <c r="N20" s="17">
        <f t="shared" si="0"/>
        <v>165</v>
      </c>
      <c r="P20" s="93">
        <f t="shared" si="1"/>
        <v>165</v>
      </c>
    </row>
    <row r="21" spans="1:16" ht="13.8" x14ac:dyDescent="0.25">
      <c r="A21" s="46">
        <v>16</v>
      </c>
      <c r="B21" s="24" t="s">
        <v>98</v>
      </c>
      <c r="C21" s="45"/>
      <c r="D21" s="40"/>
      <c r="E21" s="45">
        <v>100</v>
      </c>
      <c r="F21" s="41"/>
      <c r="G21" s="45"/>
      <c r="H21" s="45">
        <v>40</v>
      </c>
      <c r="I21" s="41"/>
      <c r="J21" s="45"/>
      <c r="K21" s="23"/>
      <c r="L21" s="23"/>
      <c r="M21" s="23">
        <f>SUM(H21,E21)</f>
        <v>140</v>
      </c>
      <c r="N21" s="17">
        <f t="shared" si="0"/>
        <v>140</v>
      </c>
      <c r="P21" s="93">
        <f t="shared" si="1"/>
        <v>140</v>
      </c>
    </row>
    <row r="22" spans="1:16" ht="13.8" x14ac:dyDescent="0.25">
      <c r="A22" s="38">
        <v>16</v>
      </c>
      <c r="B22" s="25" t="s">
        <v>104</v>
      </c>
      <c r="C22" s="45"/>
      <c r="D22" s="41"/>
      <c r="E22" s="45">
        <v>100</v>
      </c>
      <c r="F22" s="41"/>
      <c r="G22" s="45"/>
      <c r="H22" s="45">
        <v>40</v>
      </c>
      <c r="I22" s="41"/>
      <c r="J22" s="45"/>
      <c r="K22" s="23"/>
      <c r="L22" s="23"/>
      <c r="M22" s="23">
        <f>SUM(H22,E22)</f>
        <v>140</v>
      </c>
      <c r="N22" s="17">
        <f t="shared" si="0"/>
        <v>140</v>
      </c>
      <c r="P22" s="93">
        <f t="shared" si="1"/>
        <v>140</v>
      </c>
    </row>
    <row r="23" spans="1:16" ht="13.8" x14ac:dyDescent="0.25">
      <c r="A23" s="38">
        <v>18</v>
      </c>
      <c r="B23" s="26" t="s">
        <v>141</v>
      </c>
      <c r="C23" s="45"/>
      <c r="D23" s="40"/>
      <c r="E23" s="45"/>
      <c r="F23" s="41"/>
      <c r="G23" s="45"/>
      <c r="H23" s="45"/>
      <c r="I23" s="41"/>
      <c r="J23" s="45">
        <v>127</v>
      </c>
      <c r="K23" s="23"/>
      <c r="L23" s="23"/>
      <c r="M23" s="23">
        <v>127</v>
      </c>
      <c r="N23" s="17">
        <f t="shared" si="0"/>
        <v>127</v>
      </c>
      <c r="P23" s="93">
        <f t="shared" si="1"/>
        <v>127</v>
      </c>
    </row>
    <row r="24" spans="1:16" ht="13.8" x14ac:dyDescent="0.25">
      <c r="A24" s="46">
        <v>18</v>
      </c>
      <c r="B24" s="25" t="s">
        <v>139</v>
      </c>
      <c r="C24" s="45"/>
      <c r="D24" s="41"/>
      <c r="E24" s="45"/>
      <c r="F24" s="41"/>
      <c r="G24" s="45"/>
      <c r="H24" s="45"/>
      <c r="I24" s="41"/>
      <c r="J24" s="45">
        <v>127</v>
      </c>
      <c r="K24" s="23"/>
      <c r="L24" s="23"/>
      <c r="M24" s="23">
        <f>SUM(J24)</f>
        <v>127</v>
      </c>
      <c r="N24" s="17">
        <f t="shared" si="0"/>
        <v>127</v>
      </c>
      <c r="P24" s="93">
        <f t="shared" si="1"/>
        <v>127</v>
      </c>
    </row>
    <row r="25" spans="1:16" ht="13.8" x14ac:dyDescent="0.25">
      <c r="A25" s="38">
        <v>20</v>
      </c>
      <c r="B25" s="25" t="s">
        <v>118</v>
      </c>
      <c r="C25" s="45">
        <v>75</v>
      </c>
      <c r="D25" s="41"/>
      <c r="E25" s="45"/>
      <c r="F25" s="41"/>
      <c r="G25" s="45"/>
      <c r="H25" s="45">
        <v>40</v>
      </c>
      <c r="I25" s="41"/>
      <c r="J25" s="45"/>
      <c r="K25" s="23"/>
      <c r="L25" s="23"/>
      <c r="M25" s="23">
        <f>SUM(H25,C25)</f>
        <v>115</v>
      </c>
      <c r="N25" s="17">
        <f t="shared" si="0"/>
        <v>115</v>
      </c>
      <c r="P25" s="93">
        <f t="shared" si="1"/>
        <v>115</v>
      </c>
    </row>
    <row r="26" spans="1:16" ht="13.8" x14ac:dyDescent="0.25">
      <c r="A26" s="38">
        <v>21</v>
      </c>
      <c r="B26" s="24" t="s">
        <v>102</v>
      </c>
      <c r="C26" s="45"/>
      <c r="D26" s="40"/>
      <c r="E26" s="45"/>
      <c r="F26" s="41"/>
      <c r="G26" s="45"/>
      <c r="H26" s="45">
        <v>40</v>
      </c>
      <c r="I26" s="41"/>
      <c r="J26" s="45">
        <v>63</v>
      </c>
      <c r="K26" s="23"/>
      <c r="L26" s="23"/>
      <c r="M26" s="23">
        <f>SUM(J26,H26,C26,E26)</f>
        <v>103</v>
      </c>
      <c r="N26" s="17">
        <f t="shared" si="0"/>
        <v>103</v>
      </c>
      <c r="P26" s="93">
        <f t="shared" si="1"/>
        <v>103</v>
      </c>
    </row>
    <row r="27" spans="1:16" ht="13.8" x14ac:dyDescent="0.25">
      <c r="A27" s="46">
        <v>22</v>
      </c>
      <c r="B27" s="26" t="s">
        <v>99</v>
      </c>
      <c r="C27" s="45"/>
      <c r="D27" s="40"/>
      <c r="E27" s="45">
        <v>100</v>
      </c>
      <c r="F27" s="41"/>
      <c r="G27" s="45"/>
      <c r="H27" s="45"/>
      <c r="I27" s="41"/>
      <c r="J27" s="45"/>
      <c r="K27" s="23"/>
      <c r="L27" s="23"/>
      <c r="M27" s="23">
        <f>SUM(E27)</f>
        <v>100</v>
      </c>
      <c r="N27" s="17">
        <f t="shared" si="0"/>
        <v>100</v>
      </c>
      <c r="P27" s="93">
        <f t="shared" si="1"/>
        <v>100</v>
      </c>
    </row>
    <row r="28" spans="1:16" ht="13.8" x14ac:dyDescent="0.25">
      <c r="A28" s="38">
        <v>23</v>
      </c>
      <c r="B28" s="25" t="s">
        <v>125</v>
      </c>
      <c r="C28" s="45">
        <v>75</v>
      </c>
      <c r="D28" s="40"/>
      <c r="E28" s="45"/>
      <c r="F28" s="41"/>
      <c r="G28" s="45"/>
      <c r="H28" s="45">
        <v>10</v>
      </c>
      <c r="I28" s="41"/>
      <c r="J28" s="45"/>
      <c r="K28" s="23"/>
      <c r="L28" s="23"/>
      <c r="M28" s="23">
        <f>SUM(H28,C28)</f>
        <v>85</v>
      </c>
      <c r="N28" s="17">
        <f t="shared" si="0"/>
        <v>85</v>
      </c>
      <c r="P28" s="93">
        <f t="shared" si="1"/>
        <v>85</v>
      </c>
    </row>
    <row r="29" spans="1:16" ht="13.8" x14ac:dyDescent="0.25">
      <c r="A29" s="38">
        <v>24</v>
      </c>
      <c r="B29" s="24" t="s">
        <v>121</v>
      </c>
      <c r="C29" s="45">
        <v>75</v>
      </c>
      <c r="D29" s="40"/>
      <c r="E29" s="45"/>
      <c r="F29" s="41"/>
      <c r="G29" s="45"/>
      <c r="H29" s="45"/>
      <c r="I29" s="41"/>
      <c r="J29" s="45"/>
      <c r="K29" s="23"/>
      <c r="L29" s="23"/>
      <c r="M29" s="23">
        <v>75</v>
      </c>
      <c r="N29" s="17">
        <f t="shared" si="0"/>
        <v>75</v>
      </c>
      <c r="P29" s="93">
        <f t="shared" si="1"/>
        <v>75</v>
      </c>
    </row>
    <row r="30" spans="1:16" ht="13.8" x14ac:dyDescent="0.25">
      <c r="A30" s="46">
        <v>24</v>
      </c>
      <c r="B30" s="28" t="s">
        <v>140</v>
      </c>
      <c r="C30" s="45">
        <v>75</v>
      </c>
      <c r="D30" s="40"/>
      <c r="E30" s="45"/>
      <c r="F30" s="41"/>
      <c r="G30" s="45"/>
      <c r="H30" s="45"/>
      <c r="I30" s="41"/>
      <c r="J30" s="45"/>
      <c r="K30" s="23"/>
      <c r="L30" s="23"/>
      <c r="M30" s="23">
        <f>SUM(C30)</f>
        <v>75</v>
      </c>
      <c r="N30" s="17">
        <f t="shared" si="0"/>
        <v>75</v>
      </c>
      <c r="P30" s="93">
        <f t="shared" si="1"/>
        <v>75</v>
      </c>
    </row>
    <row r="31" spans="1:16" ht="13.8" x14ac:dyDescent="0.25">
      <c r="A31" s="38">
        <v>24</v>
      </c>
      <c r="B31" s="26" t="s">
        <v>103</v>
      </c>
      <c r="C31" s="45">
        <v>75</v>
      </c>
      <c r="D31" s="40"/>
      <c r="E31" s="45"/>
      <c r="F31" s="41"/>
      <c r="G31" s="45"/>
      <c r="H31" s="45"/>
      <c r="I31" s="41"/>
      <c r="J31" s="45"/>
      <c r="K31" s="23"/>
      <c r="L31" s="23"/>
      <c r="M31" s="23">
        <f>SUM(C31)</f>
        <v>75</v>
      </c>
      <c r="N31" s="17">
        <f t="shared" si="0"/>
        <v>75</v>
      </c>
      <c r="P31" s="93">
        <f t="shared" si="1"/>
        <v>75</v>
      </c>
    </row>
    <row r="32" spans="1:16" ht="13.8" x14ac:dyDescent="0.25">
      <c r="A32" s="38">
        <v>24</v>
      </c>
      <c r="B32" s="25" t="s">
        <v>137</v>
      </c>
      <c r="C32" s="45">
        <v>75</v>
      </c>
      <c r="D32" s="40"/>
      <c r="E32" s="45"/>
      <c r="F32" s="41"/>
      <c r="G32" s="45"/>
      <c r="H32" s="45"/>
      <c r="I32" s="41"/>
      <c r="J32" s="45"/>
      <c r="K32" s="23"/>
      <c r="L32" s="23"/>
      <c r="M32" s="23">
        <f>SUM(C32)</f>
        <v>75</v>
      </c>
      <c r="N32" s="17">
        <f t="shared" si="0"/>
        <v>75</v>
      </c>
      <c r="P32" s="93">
        <f t="shared" si="1"/>
        <v>75</v>
      </c>
    </row>
    <row r="33" spans="1:16" ht="13.8" x14ac:dyDescent="0.25">
      <c r="A33" s="46">
        <v>28</v>
      </c>
      <c r="B33" s="24" t="s">
        <v>123</v>
      </c>
      <c r="C33" s="45"/>
      <c r="D33" s="40"/>
      <c r="E33" s="45"/>
      <c r="F33" s="41"/>
      <c r="G33" s="45"/>
      <c r="H33" s="45"/>
      <c r="I33" s="41"/>
      <c r="J33" s="45">
        <v>63</v>
      </c>
      <c r="K33" s="23"/>
      <c r="L33" s="23"/>
      <c r="M33" s="23">
        <v>63</v>
      </c>
      <c r="N33" s="17">
        <f t="shared" si="0"/>
        <v>63</v>
      </c>
      <c r="P33" s="93">
        <f t="shared" si="1"/>
        <v>63</v>
      </c>
    </row>
    <row r="34" spans="1:16" ht="13.8" x14ac:dyDescent="0.25">
      <c r="A34" s="38">
        <v>28</v>
      </c>
      <c r="B34" s="25" t="s">
        <v>72</v>
      </c>
      <c r="C34" s="45"/>
      <c r="D34" s="41"/>
      <c r="E34" s="45"/>
      <c r="F34" s="41"/>
      <c r="G34" s="45"/>
      <c r="H34" s="45"/>
      <c r="I34" s="41"/>
      <c r="J34" s="45">
        <v>63</v>
      </c>
      <c r="K34" s="23"/>
      <c r="L34" s="23"/>
      <c r="M34" s="23">
        <v>63</v>
      </c>
      <c r="N34" s="17">
        <f t="shared" si="0"/>
        <v>63</v>
      </c>
      <c r="P34" s="93">
        <f t="shared" si="1"/>
        <v>63</v>
      </c>
    </row>
    <row r="35" spans="1:16" ht="13.8" x14ac:dyDescent="0.25">
      <c r="A35" s="38">
        <v>30</v>
      </c>
      <c r="B35" s="28" t="s">
        <v>134</v>
      </c>
      <c r="C35" s="45"/>
      <c r="D35" s="40"/>
      <c r="E35" s="45"/>
      <c r="F35" s="41"/>
      <c r="G35" s="45"/>
      <c r="H35" s="45">
        <v>50</v>
      </c>
      <c r="I35" s="41"/>
      <c r="J35" s="45"/>
      <c r="K35" s="23"/>
      <c r="L35" s="23"/>
      <c r="M35" s="23">
        <f>SUM(H35)</f>
        <v>50</v>
      </c>
      <c r="N35" s="17">
        <f t="shared" si="0"/>
        <v>50</v>
      </c>
      <c r="P35" s="93">
        <f t="shared" si="1"/>
        <v>50</v>
      </c>
    </row>
    <row r="36" spans="1:16" ht="13.8" x14ac:dyDescent="0.25">
      <c r="A36" s="46">
        <v>31</v>
      </c>
      <c r="B36" s="25" t="s">
        <v>109</v>
      </c>
      <c r="C36" s="45"/>
      <c r="D36" s="40"/>
      <c r="E36" s="45"/>
      <c r="F36" s="41"/>
      <c r="G36" s="45"/>
      <c r="H36" s="45">
        <v>40</v>
      </c>
      <c r="I36" s="41"/>
      <c r="J36" s="45"/>
      <c r="K36" s="23"/>
      <c r="L36" s="23"/>
      <c r="M36" s="23">
        <f>SUM(H36)</f>
        <v>40</v>
      </c>
      <c r="N36" s="17">
        <f t="shared" si="0"/>
        <v>40</v>
      </c>
      <c r="P36" s="93">
        <f t="shared" si="1"/>
        <v>40</v>
      </c>
    </row>
    <row r="37" spans="1:16" ht="13.8" x14ac:dyDescent="0.25">
      <c r="A37" s="38">
        <v>31</v>
      </c>
      <c r="B37" s="25" t="s">
        <v>117</v>
      </c>
      <c r="C37" s="45"/>
      <c r="D37" s="40"/>
      <c r="E37" s="45"/>
      <c r="F37" s="41"/>
      <c r="G37" s="45"/>
      <c r="H37" s="45">
        <v>40</v>
      </c>
      <c r="I37" s="41"/>
      <c r="J37" s="45"/>
      <c r="K37" s="23"/>
      <c r="L37" s="23"/>
      <c r="M37" s="23">
        <f>SUM(H37)</f>
        <v>40</v>
      </c>
      <c r="N37" s="17">
        <f t="shared" si="0"/>
        <v>40</v>
      </c>
      <c r="P37" s="93">
        <f>SUM(C37:H37)</f>
        <v>40</v>
      </c>
    </row>
    <row r="38" spans="1:16" ht="13.8" x14ac:dyDescent="0.25">
      <c r="A38" s="38">
        <v>31</v>
      </c>
      <c r="B38" s="24" t="s">
        <v>110</v>
      </c>
      <c r="C38" s="45"/>
      <c r="D38" s="40"/>
      <c r="E38" s="45"/>
      <c r="F38" s="41"/>
      <c r="G38" s="45"/>
      <c r="H38" s="45">
        <v>40</v>
      </c>
      <c r="I38" s="41"/>
      <c r="J38" s="45"/>
      <c r="K38" s="23"/>
      <c r="L38" s="23"/>
      <c r="M38" s="23">
        <f>SUM(H38)</f>
        <v>40</v>
      </c>
      <c r="N38" s="17">
        <f t="shared" si="0"/>
        <v>40</v>
      </c>
      <c r="P38" s="93">
        <f>SUM(C38:J38)</f>
        <v>40</v>
      </c>
    </row>
    <row r="39" spans="1:16" ht="13.8" x14ac:dyDescent="0.25">
      <c r="A39" s="38"/>
      <c r="B39" s="24"/>
      <c r="C39" s="45"/>
      <c r="D39" s="40"/>
      <c r="E39" s="45"/>
      <c r="F39" s="41"/>
      <c r="G39" s="45"/>
      <c r="H39" s="45"/>
      <c r="I39" s="41"/>
      <c r="J39" s="45"/>
      <c r="K39" s="23"/>
      <c r="L39" s="23"/>
      <c r="M39" s="23"/>
      <c r="N39" s="17"/>
    </row>
    <row r="40" spans="1:16" ht="13.8" x14ac:dyDescent="0.25">
      <c r="A40" s="38"/>
      <c r="B40" s="28"/>
      <c r="C40" s="45"/>
      <c r="D40" s="40"/>
      <c r="E40" s="45"/>
      <c r="F40" s="41"/>
      <c r="G40" s="45"/>
      <c r="H40" s="45"/>
      <c r="I40" s="41"/>
      <c r="J40" s="45"/>
      <c r="K40" s="23"/>
      <c r="L40" s="23"/>
      <c r="M40" s="23"/>
      <c r="N40" s="17"/>
    </row>
    <row r="41" spans="1:16" ht="13.8" x14ac:dyDescent="0.25">
      <c r="A41" s="59"/>
      <c r="B41" s="25"/>
      <c r="C41" s="45"/>
      <c r="D41" s="40"/>
      <c r="E41" s="45"/>
      <c r="F41" s="41"/>
      <c r="G41" s="45"/>
      <c r="H41" s="45"/>
      <c r="I41" s="41"/>
      <c r="J41" s="45"/>
      <c r="K41" s="23"/>
      <c r="L41" s="23"/>
      <c r="M41" s="23"/>
      <c r="N41" s="17"/>
    </row>
    <row r="42" spans="1:16" ht="13.8" x14ac:dyDescent="0.25">
      <c r="A42" s="38"/>
      <c r="B42" s="24"/>
      <c r="C42" s="45"/>
      <c r="D42" s="40"/>
      <c r="E42" s="45"/>
      <c r="F42" s="41"/>
      <c r="G42" s="45"/>
      <c r="H42" s="45"/>
      <c r="I42" s="41"/>
      <c r="J42" s="45"/>
      <c r="K42" s="23"/>
      <c r="L42" s="23"/>
      <c r="M42" s="23"/>
      <c r="N42" s="17"/>
    </row>
    <row r="43" spans="1:16" ht="13.8" x14ac:dyDescent="0.25">
      <c r="A43" s="38"/>
      <c r="B43" s="24"/>
      <c r="C43" s="45"/>
      <c r="D43" s="40"/>
      <c r="E43" s="45"/>
      <c r="F43" s="41"/>
      <c r="G43" s="45"/>
      <c r="H43" s="45"/>
      <c r="I43" s="41"/>
      <c r="J43" s="45"/>
      <c r="K43" s="23"/>
      <c r="L43" s="23"/>
      <c r="M43" s="23"/>
      <c r="N43" s="17"/>
    </row>
    <row r="44" spans="1:16" ht="13.8" x14ac:dyDescent="0.25">
      <c r="A44" s="59"/>
      <c r="B44" s="25"/>
      <c r="C44" s="45"/>
      <c r="D44" s="40"/>
      <c r="E44" s="45"/>
      <c r="F44" s="41"/>
      <c r="G44" s="45"/>
      <c r="H44" s="45"/>
      <c r="I44" s="41"/>
      <c r="J44" s="45"/>
      <c r="K44" s="23"/>
      <c r="L44" s="23"/>
      <c r="M44" s="23"/>
      <c r="N44" s="17"/>
    </row>
    <row r="45" spans="1:16" ht="13.8" x14ac:dyDescent="0.25">
      <c r="A45" s="38"/>
      <c r="B45" s="26"/>
      <c r="C45" s="45"/>
      <c r="D45" s="40"/>
      <c r="E45" s="45"/>
      <c r="F45" s="41"/>
      <c r="G45" s="45"/>
      <c r="H45" s="45"/>
      <c r="I45" s="41"/>
      <c r="J45" s="45"/>
      <c r="K45" s="23"/>
      <c r="L45" s="23"/>
      <c r="M45" s="23"/>
      <c r="N45" s="17"/>
    </row>
    <row r="46" spans="1:16" ht="13.8" x14ac:dyDescent="0.25">
      <c r="A46" s="38"/>
      <c r="B46" s="25"/>
      <c r="C46" s="45"/>
      <c r="D46" s="40"/>
      <c r="E46" s="45"/>
      <c r="F46" s="41"/>
      <c r="G46" s="45"/>
      <c r="H46" s="45"/>
      <c r="I46" s="41"/>
      <c r="J46" s="45"/>
      <c r="K46" s="23"/>
      <c r="L46" s="23"/>
      <c r="M46" s="23"/>
      <c r="N46" s="17"/>
    </row>
  </sheetData>
  <sortState xmlns:xlrd2="http://schemas.microsoft.com/office/spreadsheetml/2017/richdata2" ref="A6:P38">
    <sortCondition descending="1" ref="N6:N38"/>
  </sortState>
  <mergeCells count="9">
    <mergeCell ref="A4:A5"/>
    <mergeCell ref="N4:N5"/>
    <mergeCell ref="I4:J4"/>
    <mergeCell ref="B4:B5"/>
    <mergeCell ref="F4:G4"/>
    <mergeCell ref="K4:K5"/>
    <mergeCell ref="L4:L5"/>
    <mergeCell ref="M4:M5"/>
    <mergeCell ref="D4:E4"/>
  </mergeCells>
  <pageMargins left="0" right="0" top="0.23622047244094491" bottom="0.23622047244094491" header="0.23622047244094491" footer="0.23622047244094491"/>
  <pageSetup paperSize="9" scale="48" orientation="landscape" r:id="rId1"/>
  <headerFooter alignWithMargins="0"/>
  <colBreaks count="1" manualBreakCount="1">
    <brk id="14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54"/>
  <sheetViews>
    <sheetView workbookViewId="0">
      <pane ySplit="4" topLeftCell="A5" activePane="bottomLeft" state="frozen"/>
      <selection pane="bottomLeft" activeCell="J29" sqref="J29:J32"/>
    </sheetView>
  </sheetViews>
  <sheetFormatPr defaultRowHeight="13.2" x14ac:dyDescent="0.25"/>
  <cols>
    <col min="1" max="1" width="7.88671875" customWidth="1"/>
    <col min="2" max="2" width="11.44140625" customWidth="1"/>
    <col min="3" max="3" width="16.33203125" customWidth="1"/>
    <col min="4" max="4" width="11.109375" customWidth="1"/>
    <col min="5" max="5" width="24" customWidth="1"/>
    <col min="6" max="6" width="10.33203125" customWidth="1"/>
    <col min="7" max="7" width="15.33203125" customWidth="1"/>
    <col min="8" max="8" width="15.88671875" customWidth="1"/>
    <col min="9" max="9" width="8.33203125" customWidth="1"/>
    <col min="10" max="10" width="8" customWidth="1"/>
  </cols>
  <sheetData>
    <row r="1" spans="1:10" x14ac:dyDescent="0.25">
      <c r="A1" s="5"/>
      <c r="B1" s="5"/>
      <c r="C1" s="5"/>
      <c r="D1" s="5"/>
      <c r="E1" s="5"/>
      <c r="F1" s="5"/>
      <c r="G1" s="5"/>
      <c r="H1" s="5"/>
      <c r="I1" s="5"/>
      <c r="J1" s="5"/>
    </row>
    <row r="2" spans="1:10" ht="17.399999999999999" x14ac:dyDescent="0.3">
      <c r="B2" s="7" t="s">
        <v>60</v>
      </c>
      <c r="C2" s="7"/>
      <c r="D2" s="7"/>
      <c r="E2" s="58"/>
      <c r="F2" s="57" t="s">
        <v>225</v>
      </c>
      <c r="G2" s="57"/>
      <c r="H2" s="57"/>
      <c r="I2" s="57"/>
      <c r="J2" s="8"/>
    </row>
    <row r="3" spans="1:10" ht="13.95" customHeight="1" thickBot="1" x14ac:dyDescent="0.35">
      <c r="A3" s="7"/>
      <c r="B3" s="7"/>
      <c r="C3" s="7"/>
      <c r="D3" s="7"/>
      <c r="E3" s="8"/>
      <c r="F3" s="8"/>
      <c r="G3" s="8"/>
      <c r="H3" s="8"/>
      <c r="I3" s="8"/>
      <c r="J3" s="6"/>
    </row>
    <row r="4" spans="1:10" ht="29.25" customHeight="1" x14ac:dyDescent="0.25">
      <c r="A4" s="67" t="s">
        <v>0</v>
      </c>
      <c r="B4" s="67" t="s">
        <v>48</v>
      </c>
      <c r="C4" s="67" t="s">
        <v>45</v>
      </c>
      <c r="D4" s="67" t="s">
        <v>46</v>
      </c>
      <c r="E4" s="67" t="s">
        <v>41</v>
      </c>
      <c r="F4" s="67" t="s">
        <v>42</v>
      </c>
      <c r="G4" s="67" t="s">
        <v>43</v>
      </c>
      <c r="H4" s="67" t="s">
        <v>44</v>
      </c>
      <c r="I4" s="67" t="s">
        <v>47</v>
      </c>
      <c r="J4" s="71" t="s">
        <v>1</v>
      </c>
    </row>
    <row r="5" spans="1:10" ht="13.8" x14ac:dyDescent="0.25">
      <c r="A5" s="174" t="s">
        <v>82</v>
      </c>
      <c r="B5" s="175"/>
      <c r="C5" s="175"/>
      <c r="D5" s="175"/>
      <c r="E5" s="175"/>
      <c r="F5" s="175"/>
      <c r="G5" s="175"/>
      <c r="H5" s="175"/>
      <c r="I5" s="176"/>
      <c r="J5" s="79">
        <v>1120</v>
      </c>
    </row>
    <row r="6" spans="1:10" ht="13.8" x14ac:dyDescent="0.25">
      <c r="A6" s="177" t="s">
        <v>73</v>
      </c>
      <c r="B6" s="168" t="s">
        <v>154</v>
      </c>
      <c r="C6" s="168" t="s">
        <v>83</v>
      </c>
      <c r="D6" s="180" t="s">
        <v>84</v>
      </c>
      <c r="E6" s="49" t="s">
        <v>85</v>
      </c>
      <c r="F6" s="15">
        <v>2002</v>
      </c>
      <c r="G6" s="165" t="s">
        <v>81</v>
      </c>
      <c r="H6" s="165" t="s">
        <v>67</v>
      </c>
      <c r="I6" s="165">
        <v>560</v>
      </c>
      <c r="J6" s="80"/>
    </row>
    <row r="7" spans="1:10" ht="13.8" x14ac:dyDescent="0.25">
      <c r="A7" s="178"/>
      <c r="B7" s="169"/>
      <c r="C7" s="169"/>
      <c r="D7" s="181"/>
      <c r="E7" s="49" t="s">
        <v>86</v>
      </c>
      <c r="F7" s="15">
        <v>2002</v>
      </c>
      <c r="G7" s="166"/>
      <c r="H7" s="166"/>
      <c r="I7" s="166"/>
      <c r="J7" s="80"/>
    </row>
    <row r="8" spans="1:10" ht="13.8" x14ac:dyDescent="0.25">
      <c r="A8" s="178"/>
      <c r="B8" s="169"/>
      <c r="C8" s="169"/>
      <c r="D8" s="181"/>
      <c r="E8" s="51" t="s">
        <v>87</v>
      </c>
      <c r="F8" s="15">
        <v>2003</v>
      </c>
      <c r="G8" s="166"/>
      <c r="H8" s="166"/>
      <c r="I8" s="166"/>
      <c r="J8" s="80"/>
    </row>
    <row r="9" spans="1:10" ht="13.8" x14ac:dyDescent="0.25">
      <c r="A9" s="179"/>
      <c r="B9" s="170"/>
      <c r="C9" s="170"/>
      <c r="D9" s="182"/>
      <c r="E9" s="51" t="s">
        <v>88</v>
      </c>
      <c r="F9" s="15">
        <v>2002</v>
      </c>
      <c r="G9" s="167"/>
      <c r="H9" s="167"/>
      <c r="I9" s="167"/>
      <c r="J9" s="80"/>
    </row>
    <row r="10" spans="1:10" ht="13.8" x14ac:dyDescent="0.25">
      <c r="A10" s="177" t="s">
        <v>152</v>
      </c>
      <c r="B10" s="168" t="s">
        <v>154</v>
      </c>
      <c r="C10" s="168" t="s">
        <v>83</v>
      </c>
      <c r="D10" s="180" t="s">
        <v>153</v>
      </c>
      <c r="E10" s="49" t="s">
        <v>85</v>
      </c>
      <c r="F10" s="15">
        <v>2002</v>
      </c>
      <c r="G10" s="165" t="s">
        <v>151</v>
      </c>
      <c r="H10" s="165" t="s">
        <v>67</v>
      </c>
      <c r="I10" s="165">
        <v>560</v>
      </c>
      <c r="J10" s="80"/>
    </row>
    <row r="11" spans="1:10" ht="13.8" x14ac:dyDescent="0.25">
      <c r="A11" s="178"/>
      <c r="B11" s="169"/>
      <c r="C11" s="169"/>
      <c r="D11" s="181"/>
      <c r="E11" s="49" t="s">
        <v>86</v>
      </c>
      <c r="F11" s="15">
        <v>2002</v>
      </c>
      <c r="G11" s="166"/>
      <c r="H11" s="166"/>
      <c r="I11" s="166"/>
      <c r="J11" s="80"/>
    </row>
    <row r="12" spans="1:10" ht="13.8" x14ac:dyDescent="0.25">
      <c r="A12" s="178"/>
      <c r="B12" s="169"/>
      <c r="C12" s="169"/>
      <c r="D12" s="181"/>
      <c r="E12" s="51" t="s">
        <v>87</v>
      </c>
      <c r="F12" s="15">
        <v>2003</v>
      </c>
      <c r="G12" s="166"/>
      <c r="H12" s="166"/>
      <c r="I12" s="166"/>
      <c r="J12" s="80"/>
    </row>
    <row r="13" spans="1:10" ht="13.8" x14ac:dyDescent="0.25">
      <c r="A13" s="179"/>
      <c r="B13" s="170"/>
      <c r="C13" s="170"/>
      <c r="D13" s="182"/>
      <c r="E13" s="51" t="s">
        <v>88</v>
      </c>
      <c r="F13" s="15">
        <v>2002</v>
      </c>
      <c r="G13" s="167"/>
      <c r="H13" s="167"/>
      <c r="I13" s="167"/>
      <c r="J13" s="75"/>
    </row>
    <row r="14" spans="1:10" ht="13.8" x14ac:dyDescent="0.25">
      <c r="A14" s="174" t="s">
        <v>89</v>
      </c>
      <c r="B14" s="175"/>
      <c r="C14" s="175"/>
      <c r="D14" s="175"/>
      <c r="E14" s="175"/>
      <c r="F14" s="175"/>
      <c r="G14" s="175"/>
      <c r="H14" s="175"/>
      <c r="I14" s="176"/>
      <c r="J14" s="186">
        <v>3100</v>
      </c>
    </row>
    <row r="15" spans="1:10" ht="13.8" x14ac:dyDescent="0.25">
      <c r="A15" s="159" t="s">
        <v>64</v>
      </c>
      <c r="B15" s="168" t="s">
        <v>154</v>
      </c>
      <c r="C15" s="168" t="s">
        <v>83</v>
      </c>
      <c r="D15" s="171" t="s">
        <v>90</v>
      </c>
      <c r="E15" s="51" t="s">
        <v>91</v>
      </c>
      <c r="F15" s="15">
        <v>2001</v>
      </c>
      <c r="G15" s="165" t="s">
        <v>81</v>
      </c>
      <c r="H15" s="165" t="s">
        <v>67</v>
      </c>
      <c r="I15" s="165">
        <v>560</v>
      </c>
      <c r="J15" s="188"/>
    </row>
    <row r="16" spans="1:10" ht="13.8" x14ac:dyDescent="0.25">
      <c r="A16" s="160"/>
      <c r="B16" s="169"/>
      <c r="C16" s="169"/>
      <c r="D16" s="172"/>
      <c r="E16" s="49" t="s">
        <v>92</v>
      </c>
      <c r="F16" s="15">
        <v>2001</v>
      </c>
      <c r="G16" s="166"/>
      <c r="H16" s="166"/>
      <c r="I16" s="166"/>
      <c r="J16" s="188"/>
    </row>
    <row r="17" spans="1:10" ht="13.8" x14ac:dyDescent="0.25">
      <c r="A17" s="160"/>
      <c r="B17" s="169"/>
      <c r="C17" s="169"/>
      <c r="D17" s="172"/>
      <c r="E17" s="49" t="s">
        <v>93</v>
      </c>
      <c r="F17" s="15">
        <v>2003</v>
      </c>
      <c r="G17" s="166"/>
      <c r="H17" s="166"/>
      <c r="I17" s="166"/>
      <c r="J17" s="188"/>
    </row>
    <row r="18" spans="1:10" ht="13.8" x14ac:dyDescent="0.25">
      <c r="A18" s="161"/>
      <c r="B18" s="170"/>
      <c r="C18" s="170"/>
      <c r="D18" s="173"/>
      <c r="E18" s="49" t="s">
        <v>94</v>
      </c>
      <c r="F18" s="15">
        <v>2002</v>
      </c>
      <c r="G18" s="167"/>
      <c r="H18" s="167"/>
      <c r="I18" s="167"/>
      <c r="J18" s="188"/>
    </row>
    <row r="19" spans="1:10" ht="13.8" x14ac:dyDescent="0.25">
      <c r="A19" s="76" t="s">
        <v>68</v>
      </c>
      <c r="B19" s="72" t="s">
        <v>62</v>
      </c>
      <c r="C19" s="74" t="s">
        <v>155</v>
      </c>
      <c r="D19" s="77" t="s">
        <v>156</v>
      </c>
      <c r="E19" s="81" t="s">
        <v>157</v>
      </c>
      <c r="F19" s="82">
        <v>1996</v>
      </c>
      <c r="G19" s="73" t="s">
        <v>151</v>
      </c>
      <c r="H19" s="73" t="s">
        <v>67</v>
      </c>
      <c r="I19" s="73">
        <v>800</v>
      </c>
      <c r="J19" s="188"/>
    </row>
    <row r="20" spans="1:10" ht="13.8" x14ac:dyDescent="0.25">
      <c r="A20" s="159" t="s">
        <v>158</v>
      </c>
      <c r="B20" s="168" t="s">
        <v>62</v>
      </c>
      <c r="C20" s="168" t="s">
        <v>69</v>
      </c>
      <c r="D20" s="171" t="s">
        <v>165</v>
      </c>
      <c r="E20" s="81" t="s">
        <v>168</v>
      </c>
      <c r="F20" s="82">
        <v>1997</v>
      </c>
      <c r="G20" s="165" t="s">
        <v>167</v>
      </c>
      <c r="H20" s="165" t="s">
        <v>67</v>
      </c>
      <c r="I20" s="165">
        <v>800</v>
      </c>
      <c r="J20" s="188"/>
    </row>
    <row r="21" spans="1:10" ht="13.8" x14ac:dyDescent="0.25">
      <c r="A21" s="160"/>
      <c r="B21" s="169"/>
      <c r="C21" s="169"/>
      <c r="D21" s="172"/>
      <c r="E21" s="81" t="s">
        <v>169</v>
      </c>
      <c r="F21" s="82">
        <v>1992</v>
      </c>
      <c r="G21" s="166"/>
      <c r="H21" s="166"/>
      <c r="I21" s="166"/>
      <c r="J21" s="188"/>
    </row>
    <row r="22" spans="1:10" ht="13.8" x14ac:dyDescent="0.25">
      <c r="A22" s="160"/>
      <c r="B22" s="169"/>
      <c r="C22" s="169"/>
      <c r="D22" s="172"/>
      <c r="E22" s="81" t="s">
        <v>170</v>
      </c>
      <c r="F22" s="82">
        <v>1995</v>
      </c>
      <c r="G22" s="166"/>
      <c r="H22" s="166"/>
      <c r="I22" s="166"/>
      <c r="J22" s="188"/>
    </row>
    <row r="23" spans="1:10" ht="13.8" x14ac:dyDescent="0.25">
      <c r="A23" s="161"/>
      <c r="B23" s="170"/>
      <c r="C23" s="170"/>
      <c r="D23" s="173"/>
      <c r="E23" s="81" t="s">
        <v>171</v>
      </c>
      <c r="F23" s="82">
        <v>1996</v>
      </c>
      <c r="G23" s="167"/>
      <c r="H23" s="167"/>
      <c r="I23" s="167"/>
      <c r="J23" s="188"/>
    </row>
    <row r="24" spans="1:10" ht="13.8" x14ac:dyDescent="0.25">
      <c r="A24" s="159" t="s">
        <v>164</v>
      </c>
      <c r="B24" s="168" t="s">
        <v>62</v>
      </c>
      <c r="C24" s="168" t="s">
        <v>69</v>
      </c>
      <c r="D24" s="171" t="s">
        <v>166</v>
      </c>
      <c r="E24" s="81" t="s">
        <v>172</v>
      </c>
      <c r="F24" s="82">
        <v>2000</v>
      </c>
      <c r="G24" s="165" t="s">
        <v>167</v>
      </c>
      <c r="H24" s="165" t="s">
        <v>67</v>
      </c>
      <c r="I24" s="165">
        <v>800</v>
      </c>
      <c r="J24" s="188"/>
    </row>
    <row r="25" spans="1:10" ht="13.8" x14ac:dyDescent="0.25">
      <c r="A25" s="160"/>
      <c r="B25" s="169"/>
      <c r="C25" s="169"/>
      <c r="D25" s="172"/>
      <c r="E25" s="81" t="s">
        <v>173</v>
      </c>
      <c r="F25" s="82">
        <v>1989</v>
      </c>
      <c r="G25" s="166"/>
      <c r="H25" s="166"/>
      <c r="I25" s="166"/>
      <c r="J25" s="188"/>
    </row>
    <row r="26" spans="1:10" ht="13.8" x14ac:dyDescent="0.25">
      <c r="A26" s="160"/>
      <c r="B26" s="169"/>
      <c r="C26" s="169"/>
      <c r="D26" s="172"/>
      <c r="E26" s="81" t="s">
        <v>174</v>
      </c>
      <c r="F26" s="82">
        <v>1999</v>
      </c>
      <c r="G26" s="166"/>
      <c r="H26" s="166"/>
      <c r="I26" s="166"/>
      <c r="J26" s="188"/>
    </row>
    <row r="27" spans="1:10" ht="13.8" x14ac:dyDescent="0.25">
      <c r="A27" s="161"/>
      <c r="B27" s="170"/>
      <c r="C27" s="170"/>
      <c r="D27" s="173"/>
      <c r="E27" s="62" t="s">
        <v>175</v>
      </c>
      <c r="F27" s="61">
        <v>1999</v>
      </c>
      <c r="G27" s="167"/>
      <c r="H27" s="167"/>
      <c r="I27" s="167"/>
      <c r="J27" s="188"/>
    </row>
    <row r="28" spans="1:10" ht="13.8" x14ac:dyDescent="0.25">
      <c r="A28" s="89" t="s">
        <v>180</v>
      </c>
      <c r="B28" s="85" t="s">
        <v>154</v>
      </c>
      <c r="C28" s="85" t="s">
        <v>69</v>
      </c>
      <c r="D28" s="90" t="s">
        <v>181</v>
      </c>
      <c r="E28" s="70" t="s">
        <v>182</v>
      </c>
      <c r="F28" s="85">
        <v>2002</v>
      </c>
      <c r="G28" s="83" t="s">
        <v>183</v>
      </c>
      <c r="H28" s="83" t="s">
        <v>184</v>
      </c>
      <c r="I28" s="83">
        <v>140</v>
      </c>
      <c r="J28" s="187"/>
    </row>
    <row r="29" spans="1:10" ht="13.8" x14ac:dyDescent="0.25">
      <c r="A29" s="183" t="s">
        <v>142</v>
      </c>
      <c r="B29" s="184"/>
      <c r="C29" s="184"/>
      <c r="D29" s="184"/>
      <c r="E29" s="184"/>
      <c r="F29" s="184"/>
      <c r="G29" s="184"/>
      <c r="H29" s="184"/>
      <c r="I29" s="185"/>
      <c r="J29" s="186">
        <v>1600</v>
      </c>
    </row>
    <row r="30" spans="1:10" ht="13.8" x14ac:dyDescent="0.25">
      <c r="A30" s="37" t="s">
        <v>64</v>
      </c>
      <c r="B30" s="61" t="s">
        <v>62</v>
      </c>
      <c r="C30" s="74" t="s">
        <v>160</v>
      </c>
      <c r="D30" s="86" t="s">
        <v>177</v>
      </c>
      <c r="E30" s="66" t="s">
        <v>159</v>
      </c>
      <c r="F30" s="65" t="s">
        <v>161</v>
      </c>
      <c r="G30" s="63" t="s">
        <v>162</v>
      </c>
      <c r="H30" s="63" t="s">
        <v>163</v>
      </c>
      <c r="I30" s="16">
        <v>800</v>
      </c>
      <c r="J30" s="188"/>
    </row>
    <row r="31" spans="1:10" ht="13.8" x14ac:dyDescent="0.25">
      <c r="A31" s="37" t="s">
        <v>158</v>
      </c>
      <c r="B31" s="78" t="s">
        <v>62</v>
      </c>
      <c r="C31" s="78" t="s">
        <v>176</v>
      </c>
      <c r="D31" s="86" t="s">
        <v>188</v>
      </c>
      <c r="E31" s="66" t="s">
        <v>159</v>
      </c>
      <c r="F31" s="65" t="s">
        <v>161</v>
      </c>
      <c r="G31" s="91" t="s">
        <v>189</v>
      </c>
      <c r="H31" s="91" t="s">
        <v>190</v>
      </c>
      <c r="I31" s="16">
        <v>800</v>
      </c>
      <c r="J31" s="188"/>
    </row>
    <row r="32" spans="1:10" ht="13.8" x14ac:dyDescent="0.25">
      <c r="A32" s="156" t="s">
        <v>61</v>
      </c>
      <c r="B32" s="157"/>
      <c r="C32" s="157"/>
      <c r="D32" s="157"/>
      <c r="E32" s="157"/>
      <c r="F32" s="157"/>
      <c r="G32" s="157"/>
      <c r="H32" s="157"/>
      <c r="I32" s="158"/>
      <c r="J32" s="188"/>
    </row>
    <row r="33" spans="1:10" ht="13.8" x14ac:dyDescent="0.25">
      <c r="A33" s="38" t="s">
        <v>64</v>
      </c>
      <c r="B33" s="72" t="s">
        <v>62</v>
      </c>
      <c r="C33" s="48" t="s">
        <v>63</v>
      </c>
      <c r="D33" s="72">
        <v>6.7</v>
      </c>
      <c r="E33" s="49" t="s">
        <v>65</v>
      </c>
      <c r="F33" s="15">
        <v>1997</v>
      </c>
      <c r="G33" s="16" t="s">
        <v>66</v>
      </c>
      <c r="H33" s="16" t="s">
        <v>67</v>
      </c>
      <c r="I33" s="16">
        <v>800</v>
      </c>
      <c r="J33" s="186">
        <v>2160</v>
      </c>
    </row>
    <row r="34" spans="1:10" ht="13.8" x14ac:dyDescent="0.25">
      <c r="A34" s="87" t="s">
        <v>68</v>
      </c>
      <c r="B34" s="72" t="s">
        <v>62</v>
      </c>
      <c r="C34" s="48" t="s">
        <v>63</v>
      </c>
      <c r="D34" s="72">
        <v>6.67</v>
      </c>
      <c r="E34" s="49" t="s">
        <v>65</v>
      </c>
      <c r="F34" s="15">
        <v>1998</v>
      </c>
      <c r="G34" s="88" t="s">
        <v>178</v>
      </c>
      <c r="H34" s="88" t="s">
        <v>179</v>
      </c>
      <c r="I34" s="88">
        <v>800</v>
      </c>
      <c r="J34" s="188"/>
    </row>
    <row r="35" spans="1:10" ht="13.8" x14ac:dyDescent="0.25">
      <c r="A35" s="189" t="s">
        <v>158</v>
      </c>
      <c r="B35" s="168" t="s">
        <v>154</v>
      </c>
      <c r="C35" s="168" t="s">
        <v>69</v>
      </c>
      <c r="D35" s="192" t="s">
        <v>70</v>
      </c>
      <c r="E35" s="49" t="s">
        <v>77</v>
      </c>
      <c r="F35" s="15">
        <v>2001</v>
      </c>
      <c r="G35" s="165" t="s">
        <v>71</v>
      </c>
      <c r="H35" s="165" t="s">
        <v>67</v>
      </c>
      <c r="I35" s="165">
        <v>560</v>
      </c>
      <c r="J35" s="188"/>
    </row>
    <row r="36" spans="1:10" ht="13.8" x14ac:dyDescent="0.25">
      <c r="A36" s="190"/>
      <c r="B36" s="169"/>
      <c r="C36" s="169"/>
      <c r="D36" s="193"/>
      <c r="E36" s="49" t="s">
        <v>80</v>
      </c>
      <c r="F36" s="15">
        <v>2003</v>
      </c>
      <c r="G36" s="166"/>
      <c r="H36" s="166"/>
      <c r="I36" s="166"/>
      <c r="J36" s="188"/>
    </row>
    <row r="37" spans="1:10" ht="13.8" x14ac:dyDescent="0.25">
      <c r="A37" s="190"/>
      <c r="B37" s="169"/>
      <c r="C37" s="169"/>
      <c r="D37" s="193"/>
      <c r="E37" s="49" t="s">
        <v>78</v>
      </c>
      <c r="F37" s="15">
        <v>2005</v>
      </c>
      <c r="G37" s="166"/>
      <c r="H37" s="166"/>
      <c r="I37" s="166"/>
      <c r="J37" s="188"/>
    </row>
    <row r="38" spans="1:10" ht="13.8" x14ac:dyDescent="0.25">
      <c r="A38" s="191"/>
      <c r="B38" s="170"/>
      <c r="C38" s="170"/>
      <c r="D38" s="194"/>
      <c r="E38" s="51" t="s">
        <v>79</v>
      </c>
      <c r="F38" s="15">
        <v>2003</v>
      </c>
      <c r="G38" s="167"/>
      <c r="H38" s="167"/>
      <c r="I38" s="167"/>
      <c r="J38" s="188"/>
    </row>
    <row r="39" spans="1:10" ht="13.8" x14ac:dyDescent="0.25">
      <c r="A39" s="195" t="s">
        <v>72</v>
      </c>
      <c r="B39" s="196"/>
      <c r="C39" s="196"/>
      <c r="D39" s="196"/>
      <c r="E39" s="196"/>
      <c r="F39" s="196"/>
      <c r="G39" s="196"/>
      <c r="H39" s="196"/>
      <c r="I39" s="197"/>
      <c r="J39" s="188"/>
    </row>
    <row r="40" spans="1:10" ht="13.8" x14ac:dyDescent="0.25">
      <c r="A40" s="37" t="s">
        <v>73</v>
      </c>
      <c r="B40" s="48" t="s">
        <v>154</v>
      </c>
      <c r="C40" s="85" t="s">
        <v>74</v>
      </c>
      <c r="D40" s="69" t="s">
        <v>75</v>
      </c>
      <c r="E40" s="49" t="s">
        <v>76</v>
      </c>
      <c r="F40" s="15">
        <v>2001</v>
      </c>
      <c r="G40" s="16" t="s">
        <v>81</v>
      </c>
      <c r="H40" s="16" t="s">
        <v>67</v>
      </c>
      <c r="I40" s="16">
        <v>560</v>
      </c>
      <c r="J40" s="79">
        <v>1120</v>
      </c>
    </row>
    <row r="41" spans="1:10" ht="13.8" x14ac:dyDescent="0.25">
      <c r="A41" s="37" t="s">
        <v>68</v>
      </c>
      <c r="B41" s="48" t="s">
        <v>154</v>
      </c>
      <c r="C41" s="85" t="s">
        <v>74</v>
      </c>
      <c r="D41" s="69" t="s">
        <v>150</v>
      </c>
      <c r="E41" s="49" t="s">
        <v>76</v>
      </c>
      <c r="F41" s="15">
        <v>2001</v>
      </c>
      <c r="G41" s="16" t="s">
        <v>151</v>
      </c>
      <c r="H41" s="16" t="s">
        <v>67</v>
      </c>
      <c r="I41" s="16">
        <v>560</v>
      </c>
      <c r="J41" s="80"/>
    </row>
    <row r="42" spans="1:10" ht="13.8" x14ac:dyDescent="0.25">
      <c r="A42" s="162" t="s">
        <v>101</v>
      </c>
      <c r="B42" s="163"/>
      <c r="C42" s="163"/>
      <c r="D42" s="163"/>
      <c r="E42" s="163"/>
      <c r="F42" s="163"/>
      <c r="G42" s="163"/>
      <c r="H42" s="163"/>
      <c r="I42" s="164"/>
      <c r="J42" s="84"/>
    </row>
    <row r="43" spans="1:10" ht="13.8" x14ac:dyDescent="0.25">
      <c r="A43" s="89" t="s">
        <v>64</v>
      </c>
      <c r="B43" s="85" t="s">
        <v>154</v>
      </c>
      <c r="C43" s="85" t="s">
        <v>69</v>
      </c>
      <c r="D43" s="90" t="s">
        <v>181</v>
      </c>
      <c r="E43" s="70" t="s">
        <v>185</v>
      </c>
      <c r="F43" s="85">
        <v>2002</v>
      </c>
      <c r="G43" s="83" t="s">
        <v>183</v>
      </c>
      <c r="H43" s="83" t="s">
        <v>184</v>
      </c>
      <c r="I43" s="83">
        <v>140</v>
      </c>
      <c r="J43" s="186">
        <v>140</v>
      </c>
    </row>
    <row r="44" spans="1:10" ht="13.8" x14ac:dyDescent="0.25">
      <c r="A44" s="183" t="s">
        <v>97</v>
      </c>
      <c r="B44" s="184"/>
      <c r="C44" s="184"/>
      <c r="D44" s="184"/>
      <c r="E44" s="184"/>
      <c r="F44" s="184"/>
      <c r="G44" s="184"/>
      <c r="H44" s="184"/>
      <c r="I44" s="185"/>
      <c r="J44" s="187"/>
    </row>
    <row r="45" spans="1:10" ht="13.8" x14ac:dyDescent="0.25">
      <c r="A45" s="89" t="s">
        <v>64</v>
      </c>
      <c r="B45" s="85" t="s">
        <v>154</v>
      </c>
      <c r="C45" s="85" t="s">
        <v>69</v>
      </c>
      <c r="D45" s="90" t="s">
        <v>181</v>
      </c>
      <c r="E45" s="70" t="s">
        <v>186</v>
      </c>
      <c r="F45" s="85">
        <v>2003</v>
      </c>
      <c r="G45" s="83" t="s">
        <v>183</v>
      </c>
      <c r="H45" s="83" t="s">
        <v>184</v>
      </c>
      <c r="I45" s="83">
        <v>140</v>
      </c>
      <c r="J45" s="186">
        <v>140</v>
      </c>
    </row>
    <row r="46" spans="1:10" ht="13.2" customHeight="1" x14ac:dyDescent="0.25">
      <c r="A46" s="162" t="s">
        <v>107</v>
      </c>
      <c r="B46" s="163"/>
      <c r="C46" s="163"/>
      <c r="D46" s="163"/>
      <c r="E46" s="163"/>
      <c r="F46" s="163"/>
      <c r="G46" s="163"/>
      <c r="H46" s="163"/>
      <c r="I46" s="164"/>
      <c r="J46" s="187"/>
    </row>
    <row r="47" spans="1:10" ht="13.8" x14ac:dyDescent="0.25">
      <c r="A47" s="89" t="s">
        <v>64</v>
      </c>
      <c r="B47" s="85" t="s">
        <v>154</v>
      </c>
      <c r="C47" s="85" t="s">
        <v>69</v>
      </c>
      <c r="D47" s="90" t="s">
        <v>181</v>
      </c>
      <c r="E47" s="70" t="s">
        <v>187</v>
      </c>
      <c r="F47" s="85">
        <v>2003</v>
      </c>
      <c r="G47" s="83" t="s">
        <v>183</v>
      </c>
      <c r="H47" s="83" t="s">
        <v>184</v>
      </c>
      <c r="I47" s="83">
        <v>140</v>
      </c>
      <c r="J47" s="186">
        <v>140</v>
      </c>
    </row>
    <row r="48" spans="1:10" ht="13.8" x14ac:dyDescent="0.25">
      <c r="A48" s="162" t="s">
        <v>119</v>
      </c>
      <c r="B48" s="163"/>
      <c r="C48" s="163"/>
      <c r="D48" s="163"/>
      <c r="E48" s="163"/>
      <c r="F48" s="163"/>
      <c r="G48" s="163"/>
      <c r="H48" s="163"/>
      <c r="I48" s="164"/>
      <c r="J48" s="187"/>
    </row>
    <row r="49" spans="1:10" ht="13.8" x14ac:dyDescent="0.25">
      <c r="A49" s="37" t="s">
        <v>64</v>
      </c>
      <c r="B49" s="61" t="s">
        <v>217</v>
      </c>
      <c r="C49" s="61" t="s">
        <v>218</v>
      </c>
      <c r="D49" s="16">
        <v>68.760000000000005</v>
      </c>
      <c r="E49" s="64" t="s">
        <v>219</v>
      </c>
      <c r="F49" s="15">
        <v>2004</v>
      </c>
      <c r="G49" s="63" t="s">
        <v>220</v>
      </c>
      <c r="H49" s="63" t="s">
        <v>221</v>
      </c>
      <c r="I49" s="16">
        <v>500</v>
      </c>
      <c r="J49" s="186">
        <v>500</v>
      </c>
    </row>
    <row r="50" spans="1:10" ht="13.8" x14ac:dyDescent="0.25">
      <c r="A50" s="162"/>
      <c r="B50" s="163"/>
      <c r="C50" s="163"/>
      <c r="D50" s="163"/>
      <c r="E50" s="163"/>
      <c r="F50" s="163"/>
      <c r="G50" s="163"/>
      <c r="H50" s="163"/>
      <c r="I50" s="164"/>
      <c r="J50" s="187"/>
    </row>
    <row r="51" spans="1:10" ht="13.8" x14ac:dyDescent="0.25">
      <c r="A51" s="37"/>
      <c r="B51" s="68"/>
      <c r="C51" s="68"/>
      <c r="D51" s="16"/>
      <c r="E51" s="64"/>
      <c r="F51" s="65"/>
      <c r="G51" s="63"/>
      <c r="H51" s="64"/>
      <c r="I51" s="16"/>
      <c r="J51" s="186"/>
    </row>
    <row r="52" spans="1:10" ht="13.8" x14ac:dyDescent="0.25">
      <c r="A52" s="156"/>
      <c r="B52" s="157"/>
      <c r="C52" s="157"/>
      <c r="D52" s="157"/>
      <c r="E52" s="157"/>
      <c r="F52" s="157"/>
      <c r="G52" s="157"/>
      <c r="H52" s="157"/>
      <c r="I52" s="158"/>
      <c r="J52" s="187"/>
    </row>
    <row r="53" spans="1:10" ht="13.8" x14ac:dyDescent="0.25">
      <c r="A53" s="37"/>
      <c r="B53" s="50"/>
      <c r="C53" s="53"/>
      <c r="D53" s="60"/>
      <c r="E53" s="52"/>
      <c r="F53" s="15"/>
      <c r="G53" s="16"/>
      <c r="H53" s="16"/>
      <c r="I53" s="16"/>
      <c r="J53" s="186"/>
    </row>
    <row r="54" spans="1:10" x14ac:dyDescent="0.25">
      <c r="J54" s="187"/>
    </row>
  </sheetData>
  <mergeCells count="62">
    <mergeCell ref="J53:J54"/>
    <mergeCell ref="I6:I9"/>
    <mergeCell ref="A14:I14"/>
    <mergeCell ref="J45:J46"/>
    <mergeCell ref="A10:A13"/>
    <mergeCell ref="B10:B13"/>
    <mergeCell ref="C10:C13"/>
    <mergeCell ref="D10:D13"/>
    <mergeCell ref="A46:I46"/>
    <mergeCell ref="A42:I42"/>
    <mergeCell ref="G20:G23"/>
    <mergeCell ref="G24:G27"/>
    <mergeCell ref="J14:J28"/>
    <mergeCell ref="A39:I39"/>
    <mergeCell ref="J33:J39"/>
    <mergeCell ref="J51:J52"/>
    <mergeCell ref="A29:I29"/>
    <mergeCell ref="J47:J48"/>
    <mergeCell ref="J43:J44"/>
    <mergeCell ref="A48:I48"/>
    <mergeCell ref="J49:J50"/>
    <mergeCell ref="A44:I44"/>
    <mergeCell ref="J29:J32"/>
    <mergeCell ref="A35:A38"/>
    <mergeCell ref="B35:B38"/>
    <mergeCell ref="C35:C38"/>
    <mergeCell ref="D35:D38"/>
    <mergeCell ref="G35:G38"/>
    <mergeCell ref="H35:H38"/>
    <mergeCell ref="I35:I38"/>
    <mergeCell ref="A32:I32"/>
    <mergeCell ref="I10:I13"/>
    <mergeCell ref="I24:I27"/>
    <mergeCell ref="H24:H27"/>
    <mergeCell ref="A5:I5"/>
    <mergeCell ref="H6:H9"/>
    <mergeCell ref="A6:A9"/>
    <mergeCell ref="B6:B9"/>
    <mergeCell ref="C6:C9"/>
    <mergeCell ref="D6:D9"/>
    <mergeCell ref="G6:G9"/>
    <mergeCell ref="G10:G13"/>
    <mergeCell ref="H10:H13"/>
    <mergeCell ref="H15:H18"/>
    <mergeCell ref="D24:D27"/>
    <mergeCell ref="D20:D23"/>
    <mergeCell ref="A52:I52"/>
    <mergeCell ref="A15:A18"/>
    <mergeCell ref="A50:I50"/>
    <mergeCell ref="H20:H23"/>
    <mergeCell ref="I20:I23"/>
    <mergeCell ref="A20:A23"/>
    <mergeCell ref="A24:A27"/>
    <mergeCell ref="B20:B23"/>
    <mergeCell ref="C20:C23"/>
    <mergeCell ref="B24:B27"/>
    <mergeCell ref="C24:C27"/>
    <mergeCell ref="I15:I18"/>
    <mergeCell ref="B15:B18"/>
    <mergeCell ref="C15:C18"/>
    <mergeCell ref="D15:D18"/>
    <mergeCell ref="G15:G18"/>
  </mergeCells>
  <phoneticPr fontId="23" type="noConversion"/>
  <pageMargins left="0" right="0" top="0.23622047244094491" bottom="0.23622047244094491" header="0.23622047244094491" footer="0.23622047244094491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A107"/>
  <sheetViews>
    <sheetView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A41" sqref="A41"/>
    </sheetView>
  </sheetViews>
  <sheetFormatPr defaultRowHeight="13.2" x14ac:dyDescent="0.25"/>
  <cols>
    <col min="1" max="1" width="8.88671875" style="100" customWidth="1"/>
    <col min="2" max="2" width="7.6640625" style="100" customWidth="1"/>
    <col min="3" max="8" width="6.109375" style="100" customWidth="1"/>
    <col min="9" max="9" width="8" style="100" customWidth="1"/>
    <col min="10" max="10" width="8.33203125" style="100" customWidth="1"/>
    <col min="11" max="11" width="8.109375" style="100" customWidth="1"/>
    <col min="12" max="19" width="5.33203125" style="100" customWidth="1"/>
    <col min="20" max="20" width="7.109375" style="100" customWidth="1"/>
    <col min="21" max="21" width="7.6640625" style="100" customWidth="1"/>
    <col min="22" max="23" width="5.33203125" style="100" customWidth="1"/>
    <col min="24" max="24" width="6.5546875" style="100" bestFit="1" customWidth="1"/>
    <col min="25" max="25" width="5.33203125" style="100" customWidth="1"/>
    <col min="26" max="26" width="8" style="100" customWidth="1"/>
    <col min="27" max="16384" width="8.88671875" style="100"/>
  </cols>
  <sheetData>
    <row r="1" spans="1:27" x14ac:dyDescent="0.25">
      <c r="A1" s="99"/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99"/>
      <c r="U1" s="99"/>
      <c r="V1" s="99"/>
      <c r="W1" s="99"/>
      <c r="X1" s="99"/>
      <c r="Y1" s="99"/>
      <c r="Z1" s="99"/>
    </row>
    <row r="2" spans="1:27" ht="17.399999999999999" x14ac:dyDescent="0.3">
      <c r="A2" s="107"/>
      <c r="B2" s="101" t="s">
        <v>51</v>
      </c>
      <c r="C2" s="101"/>
      <c r="D2" s="101"/>
      <c r="E2" s="101"/>
      <c r="F2" s="101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7"/>
      <c r="T2" s="107"/>
      <c r="U2" s="107"/>
      <c r="V2" s="107"/>
      <c r="W2" s="107"/>
      <c r="X2" s="107"/>
      <c r="Y2" s="107"/>
      <c r="Z2" s="107"/>
    </row>
    <row r="3" spans="1:27" ht="13.95" customHeight="1" thickBot="1" x14ac:dyDescent="0.35">
      <c r="A3" s="107"/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7"/>
      <c r="T3" s="107"/>
      <c r="U3" s="107"/>
      <c r="V3" s="107"/>
      <c r="W3" s="107"/>
      <c r="X3" s="107"/>
      <c r="Y3" s="107"/>
      <c r="Z3" s="107"/>
    </row>
    <row r="4" spans="1:27" ht="13.95" customHeight="1" x14ac:dyDescent="0.25">
      <c r="A4" s="203" t="s">
        <v>7</v>
      </c>
      <c r="B4" s="205" t="s">
        <v>0</v>
      </c>
      <c r="C4" s="205" t="s">
        <v>16</v>
      </c>
      <c r="D4" s="205" t="s">
        <v>17</v>
      </c>
      <c r="E4" s="205" t="s">
        <v>19</v>
      </c>
      <c r="F4" s="205" t="s">
        <v>20</v>
      </c>
      <c r="G4" s="205" t="s">
        <v>21</v>
      </c>
      <c r="H4" s="205" t="s">
        <v>22</v>
      </c>
      <c r="I4" s="205" t="s">
        <v>23</v>
      </c>
      <c r="J4" s="205" t="s">
        <v>26</v>
      </c>
      <c r="K4" s="205" t="s">
        <v>27</v>
      </c>
      <c r="L4" s="198" t="s">
        <v>24</v>
      </c>
      <c r="M4" s="198" t="s">
        <v>28</v>
      </c>
      <c r="N4" s="198" t="s">
        <v>29</v>
      </c>
      <c r="O4" s="198" t="s">
        <v>30</v>
      </c>
      <c r="P4" s="198" t="s">
        <v>8</v>
      </c>
      <c r="Q4" s="198" t="s">
        <v>10</v>
      </c>
      <c r="R4" s="198" t="s">
        <v>9</v>
      </c>
      <c r="S4" s="198" t="s">
        <v>25</v>
      </c>
      <c r="T4" s="198" t="s">
        <v>32</v>
      </c>
      <c r="U4" s="198" t="s">
        <v>31</v>
      </c>
      <c r="V4" s="202" t="s">
        <v>39</v>
      </c>
      <c r="W4" s="202"/>
      <c r="X4" s="202"/>
      <c r="Y4" s="198" t="s">
        <v>40</v>
      </c>
      <c r="Z4" s="200" t="s">
        <v>1</v>
      </c>
    </row>
    <row r="5" spans="1:27" ht="66" customHeight="1" thickBot="1" x14ac:dyDescent="0.3">
      <c r="A5" s="204"/>
      <c r="B5" s="206"/>
      <c r="C5" s="206"/>
      <c r="D5" s="206"/>
      <c r="E5" s="206"/>
      <c r="F5" s="206"/>
      <c r="G5" s="206"/>
      <c r="H5" s="206"/>
      <c r="I5" s="206"/>
      <c r="J5" s="206"/>
      <c r="K5" s="206"/>
      <c r="L5" s="199"/>
      <c r="M5" s="199"/>
      <c r="N5" s="199"/>
      <c r="O5" s="199"/>
      <c r="P5" s="199"/>
      <c r="Q5" s="199"/>
      <c r="R5" s="199"/>
      <c r="S5" s="199"/>
      <c r="T5" s="199"/>
      <c r="U5" s="199"/>
      <c r="V5" s="109" t="s">
        <v>33</v>
      </c>
      <c r="W5" s="109" t="s">
        <v>34</v>
      </c>
      <c r="X5" s="109" t="s">
        <v>35</v>
      </c>
      <c r="Y5" s="199"/>
      <c r="Z5" s="201"/>
    </row>
    <row r="6" spans="1:27" ht="15" customHeight="1" x14ac:dyDescent="0.25">
      <c r="A6" s="110" t="s">
        <v>232</v>
      </c>
      <c r="B6" s="113" t="s">
        <v>89</v>
      </c>
      <c r="C6" s="114"/>
      <c r="D6" s="114"/>
      <c r="E6" s="114"/>
      <c r="F6" s="114"/>
      <c r="G6" s="114"/>
      <c r="H6" s="117">
        <v>850</v>
      </c>
      <c r="I6" s="114"/>
      <c r="J6" s="117">
        <v>20900</v>
      </c>
      <c r="K6" s="114">
        <v>544</v>
      </c>
      <c r="L6" s="117">
        <v>425</v>
      </c>
      <c r="M6" s="114"/>
      <c r="N6" s="114"/>
      <c r="O6" s="114"/>
      <c r="P6" s="114"/>
      <c r="Q6" s="114"/>
      <c r="R6" s="114"/>
      <c r="S6" s="114"/>
      <c r="T6" s="114">
        <v>16213</v>
      </c>
      <c r="U6" s="114"/>
      <c r="V6" s="114">
        <v>2160</v>
      </c>
      <c r="W6" s="114"/>
      <c r="X6" s="114">
        <v>2099</v>
      </c>
      <c r="Y6" s="114">
        <v>3100</v>
      </c>
      <c r="Z6" s="115">
        <f>SUM(C6:Y6)</f>
        <v>46291</v>
      </c>
      <c r="AA6" s="111"/>
    </row>
    <row r="7" spans="1:27" ht="13.8" x14ac:dyDescent="0.25">
      <c r="A7" s="110" t="s">
        <v>233</v>
      </c>
      <c r="B7" s="102" t="s">
        <v>82</v>
      </c>
      <c r="C7" s="114"/>
      <c r="D7" s="114"/>
      <c r="E7" s="114"/>
      <c r="F7" s="114"/>
      <c r="G7" s="114"/>
      <c r="H7" s="117">
        <v>1050</v>
      </c>
      <c r="I7" s="114"/>
      <c r="J7" s="114">
        <v>13100</v>
      </c>
      <c r="K7" s="114">
        <v>2212</v>
      </c>
      <c r="L7" s="114"/>
      <c r="M7" s="114"/>
      <c r="N7" s="114"/>
      <c r="O7" s="114"/>
      <c r="P7" s="114"/>
      <c r="Q7" s="114"/>
      <c r="R7" s="114"/>
      <c r="S7" s="114"/>
      <c r="T7" s="141">
        <v>17937</v>
      </c>
      <c r="U7" s="114"/>
      <c r="V7" s="114">
        <v>1260</v>
      </c>
      <c r="W7" s="114"/>
      <c r="X7" s="114">
        <v>1420</v>
      </c>
      <c r="Y7" s="114">
        <v>1120</v>
      </c>
      <c r="Z7" s="115">
        <f>SUM(C7:Y7)</f>
        <v>38099</v>
      </c>
      <c r="AA7" s="111"/>
    </row>
    <row r="8" spans="1:27" ht="13.8" x14ac:dyDescent="0.25">
      <c r="A8" s="110" t="s">
        <v>234</v>
      </c>
      <c r="B8" s="104" t="s">
        <v>61</v>
      </c>
      <c r="C8" s="114"/>
      <c r="D8" s="114"/>
      <c r="E8" s="114"/>
      <c r="F8" s="114"/>
      <c r="G8" s="114"/>
      <c r="H8" s="117">
        <v>350</v>
      </c>
      <c r="I8" s="114"/>
      <c r="J8" s="114">
        <v>9100</v>
      </c>
      <c r="K8" s="114">
        <v>382</v>
      </c>
      <c r="L8" s="114"/>
      <c r="M8" s="114"/>
      <c r="N8" s="114"/>
      <c r="O8" s="114"/>
      <c r="P8" s="114"/>
      <c r="Q8" s="114"/>
      <c r="R8" s="114"/>
      <c r="S8" s="114"/>
      <c r="T8" s="114">
        <v>15727</v>
      </c>
      <c r="U8" s="114"/>
      <c r="V8" s="114">
        <v>800</v>
      </c>
      <c r="W8" s="114"/>
      <c r="X8" s="114">
        <v>1185</v>
      </c>
      <c r="Y8" s="114">
        <v>2160</v>
      </c>
      <c r="Z8" s="115">
        <f>SUM(C8:Y8)</f>
        <v>29704</v>
      </c>
      <c r="AA8" s="111"/>
    </row>
    <row r="9" spans="1:27" ht="13.8" x14ac:dyDescent="0.25">
      <c r="A9" s="110" t="s">
        <v>235</v>
      </c>
      <c r="B9" s="102" t="s">
        <v>95</v>
      </c>
      <c r="C9" s="114"/>
      <c r="D9" s="114"/>
      <c r="E9" s="114"/>
      <c r="F9" s="114"/>
      <c r="G9" s="114"/>
      <c r="H9" s="117">
        <v>1000</v>
      </c>
      <c r="I9" s="114"/>
      <c r="J9" s="116">
        <v>5650</v>
      </c>
      <c r="K9" s="114">
        <v>416</v>
      </c>
      <c r="L9" s="114"/>
      <c r="M9" s="114"/>
      <c r="N9" s="114"/>
      <c r="O9" s="114"/>
      <c r="P9" s="114"/>
      <c r="Q9" s="114"/>
      <c r="R9" s="114"/>
      <c r="S9" s="114"/>
      <c r="T9" s="114">
        <v>15727</v>
      </c>
      <c r="U9" s="114"/>
      <c r="V9" s="114">
        <v>1200</v>
      </c>
      <c r="W9" s="114"/>
      <c r="X9" s="114">
        <v>600</v>
      </c>
      <c r="Y9" s="114"/>
      <c r="Z9" s="115">
        <f>SUM(C9:Y9)</f>
        <v>24593</v>
      </c>
      <c r="AA9" s="111"/>
    </row>
    <row r="10" spans="1:27" ht="13.8" x14ac:dyDescent="0.25">
      <c r="A10" s="110" t="s">
        <v>236</v>
      </c>
      <c r="B10" s="102" t="s">
        <v>98</v>
      </c>
      <c r="C10" s="114"/>
      <c r="D10" s="114"/>
      <c r="E10" s="114"/>
      <c r="F10" s="114"/>
      <c r="G10" s="114"/>
      <c r="H10" s="114">
        <v>50</v>
      </c>
      <c r="I10" s="114"/>
      <c r="J10" s="116">
        <v>3200</v>
      </c>
      <c r="K10" s="114">
        <v>40</v>
      </c>
      <c r="L10" s="114"/>
      <c r="M10" s="114"/>
      <c r="N10" s="114"/>
      <c r="O10" s="114"/>
      <c r="P10" s="114"/>
      <c r="Q10" s="114"/>
      <c r="R10" s="114"/>
      <c r="S10" s="114"/>
      <c r="T10" s="114">
        <v>9221</v>
      </c>
      <c r="U10" s="114"/>
      <c r="V10" s="114"/>
      <c r="W10" s="114"/>
      <c r="X10" s="114">
        <v>140</v>
      </c>
      <c r="Y10" s="114"/>
      <c r="Z10" s="115">
        <f>SUM(C10:Y10)</f>
        <v>12651</v>
      </c>
      <c r="AA10" s="111"/>
    </row>
    <row r="11" spans="1:27" ht="13.8" x14ac:dyDescent="0.25">
      <c r="A11" s="110" t="s">
        <v>237</v>
      </c>
      <c r="B11" s="104" t="s">
        <v>97</v>
      </c>
      <c r="C11" s="114"/>
      <c r="D11" s="114"/>
      <c r="E11" s="114"/>
      <c r="F11" s="114"/>
      <c r="G11" s="114"/>
      <c r="H11" s="114">
        <v>300</v>
      </c>
      <c r="I11" s="114"/>
      <c r="J11" s="116">
        <v>2650</v>
      </c>
      <c r="K11" s="114"/>
      <c r="L11" s="114">
        <v>255</v>
      </c>
      <c r="M11" s="114"/>
      <c r="N11" s="114"/>
      <c r="O11" s="114"/>
      <c r="P11" s="114"/>
      <c r="Q11" s="114"/>
      <c r="R11" s="114"/>
      <c r="S11" s="114"/>
      <c r="T11" s="114">
        <v>8221</v>
      </c>
      <c r="U11" s="114"/>
      <c r="V11" s="114"/>
      <c r="W11" s="114"/>
      <c r="X11" s="114">
        <v>175</v>
      </c>
      <c r="Y11" s="114">
        <v>140</v>
      </c>
      <c r="Z11" s="115">
        <f>SUM(C11:Y11)</f>
        <v>11741</v>
      </c>
      <c r="AA11" s="111"/>
    </row>
    <row r="12" spans="1:27" ht="13.8" x14ac:dyDescent="0.25">
      <c r="A12" s="110" t="s">
        <v>238</v>
      </c>
      <c r="B12" s="102" t="s">
        <v>111</v>
      </c>
      <c r="C12" s="114"/>
      <c r="D12" s="114"/>
      <c r="E12" s="114"/>
      <c r="F12" s="114"/>
      <c r="G12" s="114"/>
      <c r="H12" s="114"/>
      <c r="I12" s="114"/>
      <c r="J12" s="116">
        <v>850</v>
      </c>
      <c r="K12" s="114">
        <v>304</v>
      </c>
      <c r="L12" s="114"/>
      <c r="M12" s="114"/>
      <c r="N12" s="114"/>
      <c r="O12" s="114"/>
      <c r="P12" s="114"/>
      <c r="Q12" s="114"/>
      <c r="R12" s="114"/>
      <c r="S12" s="114"/>
      <c r="T12" s="114">
        <v>10552</v>
      </c>
      <c r="U12" s="114"/>
      <c r="V12" s="114"/>
      <c r="W12" s="114"/>
      <c r="X12" s="114"/>
      <c r="Y12" s="114"/>
      <c r="Z12" s="115">
        <f>SUM(C12:Y12)</f>
        <v>11706</v>
      </c>
      <c r="AA12" s="111"/>
    </row>
    <row r="13" spans="1:27" ht="13.8" x14ac:dyDescent="0.25">
      <c r="A13" s="110" t="s">
        <v>239</v>
      </c>
      <c r="B13" s="106" t="s">
        <v>104</v>
      </c>
      <c r="C13" s="114"/>
      <c r="D13" s="114"/>
      <c r="E13" s="114"/>
      <c r="F13" s="114"/>
      <c r="G13" s="114"/>
      <c r="H13" s="114"/>
      <c r="I13" s="114"/>
      <c r="J13" s="116">
        <v>1950</v>
      </c>
      <c r="K13" s="114">
        <v>120</v>
      </c>
      <c r="L13" s="114"/>
      <c r="M13" s="114"/>
      <c r="N13" s="114"/>
      <c r="O13" s="114"/>
      <c r="P13" s="114"/>
      <c r="Q13" s="114"/>
      <c r="R13" s="114"/>
      <c r="S13" s="114"/>
      <c r="T13" s="114">
        <v>9316</v>
      </c>
      <c r="U13" s="114"/>
      <c r="V13" s="114"/>
      <c r="W13" s="114"/>
      <c r="X13" s="114">
        <v>140</v>
      </c>
      <c r="Y13" s="114"/>
      <c r="Z13" s="115">
        <f>SUM(C13:Y13)</f>
        <v>11526</v>
      </c>
      <c r="AA13" s="111"/>
    </row>
    <row r="14" spans="1:27" ht="13.8" x14ac:dyDescent="0.25">
      <c r="A14" s="110" t="s">
        <v>240</v>
      </c>
      <c r="B14" s="106" t="s">
        <v>112</v>
      </c>
      <c r="C14" s="114"/>
      <c r="D14" s="114"/>
      <c r="E14" s="114"/>
      <c r="F14" s="114"/>
      <c r="G14" s="114"/>
      <c r="H14" s="114">
        <v>450</v>
      </c>
      <c r="I14" s="114"/>
      <c r="J14" s="116">
        <v>3850</v>
      </c>
      <c r="K14" s="114">
        <v>964</v>
      </c>
      <c r="L14" s="114"/>
      <c r="M14" s="114"/>
      <c r="N14" s="114"/>
      <c r="O14" s="114"/>
      <c r="P14" s="114"/>
      <c r="Q14" s="114"/>
      <c r="R14" s="114"/>
      <c r="S14" s="114"/>
      <c r="T14" s="114">
        <v>4564</v>
      </c>
      <c r="U14" s="114"/>
      <c r="V14" s="114"/>
      <c r="W14" s="114"/>
      <c r="X14" s="114">
        <v>195</v>
      </c>
      <c r="Y14" s="114"/>
      <c r="Z14" s="115">
        <f>SUM(C14:Y14)</f>
        <v>10023</v>
      </c>
      <c r="AA14" s="111"/>
    </row>
    <row r="15" spans="1:27" ht="13.8" x14ac:dyDescent="0.25">
      <c r="A15" s="110" t="s">
        <v>241</v>
      </c>
      <c r="B15" s="103" t="s">
        <v>103</v>
      </c>
      <c r="C15" s="114"/>
      <c r="D15" s="114"/>
      <c r="E15" s="114"/>
      <c r="F15" s="114"/>
      <c r="G15" s="114"/>
      <c r="H15" s="114"/>
      <c r="I15" s="114"/>
      <c r="J15" s="116">
        <v>4300</v>
      </c>
      <c r="K15" s="114">
        <v>1058</v>
      </c>
      <c r="L15" s="114"/>
      <c r="M15" s="114"/>
      <c r="N15" s="114"/>
      <c r="O15" s="114"/>
      <c r="P15" s="114"/>
      <c r="Q15" s="114"/>
      <c r="R15" s="114"/>
      <c r="S15" s="114"/>
      <c r="T15" s="114">
        <v>2623</v>
      </c>
      <c r="U15" s="114"/>
      <c r="V15" s="114"/>
      <c r="W15" s="114"/>
      <c r="X15" s="114">
        <v>75</v>
      </c>
      <c r="Y15" s="114"/>
      <c r="Z15" s="115">
        <f>SUM(C15:Y15)</f>
        <v>8056</v>
      </c>
      <c r="AA15" s="111"/>
    </row>
    <row r="16" spans="1:27" ht="13.8" x14ac:dyDescent="0.25">
      <c r="A16" s="110" t="s">
        <v>242</v>
      </c>
      <c r="B16" s="105" t="s">
        <v>102</v>
      </c>
      <c r="C16" s="114"/>
      <c r="D16" s="114"/>
      <c r="E16" s="114"/>
      <c r="F16" s="114"/>
      <c r="G16" s="114"/>
      <c r="H16" s="114"/>
      <c r="I16" s="114"/>
      <c r="J16" s="116">
        <v>1450</v>
      </c>
      <c r="K16" s="114">
        <v>894</v>
      </c>
      <c r="L16" s="114"/>
      <c r="M16" s="114"/>
      <c r="N16" s="114"/>
      <c r="O16" s="114"/>
      <c r="P16" s="114"/>
      <c r="Q16" s="114"/>
      <c r="R16" s="114"/>
      <c r="S16" s="114"/>
      <c r="T16" s="114">
        <v>4448</v>
      </c>
      <c r="U16" s="114"/>
      <c r="V16" s="114"/>
      <c r="W16" s="114"/>
      <c r="X16" s="114">
        <v>103</v>
      </c>
      <c r="Y16" s="114"/>
      <c r="Z16" s="115">
        <f>SUM(C16:Y16)</f>
        <v>6895</v>
      </c>
      <c r="AA16" s="111"/>
    </row>
    <row r="17" spans="1:27" ht="13.8" x14ac:dyDescent="0.25">
      <c r="A17" s="110" t="s">
        <v>243</v>
      </c>
      <c r="B17" s="102" t="s">
        <v>142</v>
      </c>
      <c r="C17" s="114"/>
      <c r="D17" s="114"/>
      <c r="E17" s="114"/>
      <c r="F17" s="114"/>
      <c r="G17" s="114"/>
      <c r="H17" s="114">
        <v>150</v>
      </c>
      <c r="I17" s="114"/>
      <c r="J17" s="114">
        <v>2300</v>
      </c>
      <c r="K17" s="114">
        <v>200</v>
      </c>
      <c r="L17" s="114"/>
      <c r="M17" s="114"/>
      <c r="N17" s="114"/>
      <c r="O17" s="114"/>
      <c r="P17" s="114"/>
      <c r="Q17" s="114"/>
      <c r="R17" s="114"/>
      <c r="S17" s="114"/>
      <c r="T17" s="114"/>
      <c r="U17" s="114"/>
      <c r="V17" s="114">
        <v>880</v>
      </c>
      <c r="W17" s="114"/>
      <c r="X17" s="114">
        <v>225</v>
      </c>
      <c r="Y17" s="114">
        <v>1600</v>
      </c>
      <c r="Z17" s="115">
        <f>SUM(C17:Y17)</f>
        <v>5355</v>
      </c>
      <c r="AA17" s="111"/>
    </row>
    <row r="18" spans="1:27" ht="13.8" x14ac:dyDescent="0.25">
      <c r="A18" s="110" t="s">
        <v>244</v>
      </c>
      <c r="B18" s="103" t="s">
        <v>108</v>
      </c>
      <c r="C18" s="114"/>
      <c r="D18" s="114"/>
      <c r="E18" s="114"/>
      <c r="F18" s="114"/>
      <c r="G18" s="114"/>
      <c r="H18" s="114">
        <v>250</v>
      </c>
      <c r="I18" s="114"/>
      <c r="J18" s="116">
        <v>1750</v>
      </c>
      <c r="K18" s="114">
        <v>690</v>
      </c>
      <c r="L18" s="114">
        <v>340</v>
      </c>
      <c r="M18" s="114"/>
      <c r="N18" s="114"/>
      <c r="O18" s="114"/>
      <c r="P18" s="114"/>
      <c r="Q18" s="114"/>
      <c r="R18" s="114"/>
      <c r="S18" s="114"/>
      <c r="T18" s="114">
        <v>1710</v>
      </c>
      <c r="U18" s="114"/>
      <c r="V18" s="114"/>
      <c r="W18" s="114"/>
      <c r="X18" s="114">
        <v>250</v>
      </c>
      <c r="Y18" s="114"/>
      <c r="Z18" s="115">
        <f>SUM(C18:Y18)</f>
        <v>4990</v>
      </c>
      <c r="AA18" s="111"/>
    </row>
    <row r="19" spans="1:27" ht="13.8" x14ac:dyDescent="0.25">
      <c r="A19" s="110" t="s">
        <v>245</v>
      </c>
      <c r="B19" s="104" t="s">
        <v>110</v>
      </c>
      <c r="C19" s="114"/>
      <c r="D19" s="114"/>
      <c r="E19" s="114"/>
      <c r="F19" s="114"/>
      <c r="G19" s="114"/>
      <c r="H19" s="114"/>
      <c r="I19" s="114"/>
      <c r="J19" s="116">
        <v>1700</v>
      </c>
      <c r="K19" s="114">
        <v>216</v>
      </c>
      <c r="L19" s="114"/>
      <c r="M19" s="114"/>
      <c r="N19" s="114"/>
      <c r="O19" s="114"/>
      <c r="P19" s="114"/>
      <c r="Q19" s="114"/>
      <c r="R19" s="114"/>
      <c r="S19" s="114">
        <v>595</v>
      </c>
      <c r="T19" s="114">
        <v>2168</v>
      </c>
      <c r="U19" s="114"/>
      <c r="V19" s="114"/>
      <c r="W19" s="114"/>
      <c r="X19" s="114">
        <v>40</v>
      </c>
      <c r="Y19" s="114"/>
      <c r="Z19" s="115">
        <f>SUM(C19:Y19)</f>
        <v>4719</v>
      </c>
      <c r="AA19" s="111"/>
    </row>
    <row r="20" spans="1:27" ht="13.8" x14ac:dyDescent="0.25">
      <c r="A20" s="110" t="s">
        <v>246</v>
      </c>
      <c r="B20" s="106" t="s">
        <v>115</v>
      </c>
      <c r="C20" s="114"/>
      <c r="D20" s="114"/>
      <c r="E20" s="114"/>
      <c r="F20" s="114"/>
      <c r="G20" s="114"/>
      <c r="H20" s="114">
        <v>100</v>
      </c>
      <c r="I20" s="114"/>
      <c r="J20" s="116">
        <v>500</v>
      </c>
      <c r="K20" s="114">
        <v>448</v>
      </c>
      <c r="L20" s="114"/>
      <c r="M20" s="114"/>
      <c r="N20" s="114"/>
      <c r="O20" s="114"/>
      <c r="P20" s="114"/>
      <c r="Q20" s="114"/>
      <c r="R20" s="114"/>
      <c r="T20" s="114">
        <v>3013</v>
      </c>
      <c r="U20" s="114"/>
      <c r="V20" s="114"/>
      <c r="W20" s="114"/>
      <c r="X20" s="114"/>
      <c r="Y20" s="114"/>
      <c r="Z20" s="115">
        <f>SUM(C20:Y20)</f>
        <v>4061</v>
      </c>
      <c r="AA20" s="111"/>
    </row>
    <row r="21" spans="1:27" ht="13.8" x14ac:dyDescent="0.25">
      <c r="A21" s="110" t="s">
        <v>247</v>
      </c>
      <c r="B21" s="102" t="s">
        <v>96</v>
      </c>
      <c r="C21" s="114"/>
      <c r="D21" s="114"/>
      <c r="E21" s="114"/>
      <c r="F21" s="114"/>
      <c r="G21" s="114"/>
      <c r="H21" s="114"/>
      <c r="I21" s="114"/>
      <c r="J21" s="116">
        <v>2750</v>
      </c>
      <c r="K21" s="114"/>
      <c r="L21" s="114"/>
      <c r="M21" s="114"/>
      <c r="N21" s="114"/>
      <c r="O21" s="114"/>
      <c r="P21" s="114"/>
      <c r="Q21" s="114"/>
      <c r="R21" s="114"/>
      <c r="S21" s="114"/>
      <c r="T21" s="114"/>
      <c r="U21" s="114"/>
      <c r="V21" s="114">
        <v>640</v>
      </c>
      <c r="W21" s="114"/>
      <c r="X21" s="114">
        <v>308</v>
      </c>
      <c r="Y21" s="114"/>
      <c r="Z21" s="115">
        <f>SUM(C21:Y21)</f>
        <v>3698</v>
      </c>
      <c r="AA21" s="111"/>
    </row>
    <row r="22" spans="1:27" ht="13.8" x14ac:dyDescent="0.25">
      <c r="A22" s="110" t="s">
        <v>248</v>
      </c>
      <c r="B22" s="106" t="s">
        <v>113</v>
      </c>
      <c r="C22" s="114"/>
      <c r="D22" s="114"/>
      <c r="E22" s="114"/>
      <c r="F22" s="114"/>
      <c r="G22" s="114"/>
      <c r="H22" s="114">
        <v>150</v>
      </c>
      <c r="I22" s="114"/>
      <c r="J22" s="116">
        <v>600</v>
      </c>
      <c r="K22" s="114"/>
      <c r="L22" s="114"/>
      <c r="M22" s="114"/>
      <c r="N22" s="114"/>
      <c r="O22" s="114"/>
      <c r="P22" s="114"/>
      <c r="Q22" s="114"/>
      <c r="R22" s="114"/>
      <c r="S22" s="114"/>
      <c r="T22" s="114">
        <v>2520</v>
      </c>
      <c r="U22" s="114"/>
      <c r="V22" s="114"/>
      <c r="W22" s="114"/>
      <c r="X22" s="114"/>
      <c r="Y22" s="114"/>
      <c r="Z22" s="115">
        <f>SUM(C22:Y22)</f>
        <v>3270</v>
      </c>
      <c r="AA22" s="111"/>
    </row>
    <row r="23" spans="1:27" ht="13.8" x14ac:dyDescent="0.25">
      <c r="A23" s="110" t="s">
        <v>249</v>
      </c>
      <c r="B23" s="103" t="s">
        <v>118</v>
      </c>
      <c r="C23" s="114"/>
      <c r="D23" s="114"/>
      <c r="E23" s="114"/>
      <c r="F23" s="114"/>
      <c r="G23" s="114"/>
      <c r="H23" s="114"/>
      <c r="I23" s="114"/>
      <c r="J23" s="116">
        <v>2250</v>
      </c>
      <c r="K23" s="114">
        <v>570</v>
      </c>
      <c r="L23" s="114"/>
      <c r="M23" s="114"/>
      <c r="N23" s="114"/>
      <c r="O23" s="114"/>
      <c r="P23" s="114"/>
      <c r="Q23" s="114"/>
      <c r="R23" s="114"/>
      <c r="S23" s="114"/>
      <c r="T23" s="114"/>
      <c r="U23" s="114"/>
      <c r="V23" s="114"/>
      <c r="W23" s="114"/>
      <c r="X23" s="114">
        <v>115</v>
      </c>
      <c r="Y23" s="114"/>
      <c r="Z23" s="115">
        <f>SUM(C23:Y23)</f>
        <v>2935</v>
      </c>
      <c r="AA23" s="111"/>
    </row>
    <row r="24" spans="1:27" ht="13.8" x14ac:dyDescent="0.25">
      <c r="A24" s="110" t="s">
        <v>250</v>
      </c>
      <c r="B24" s="102" t="s">
        <v>99</v>
      </c>
      <c r="C24" s="114"/>
      <c r="D24" s="114"/>
      <c r="E24" s="114"/>
      <c r="F24" s="114"/>
      <c r="G24" s="114"/>
      <c r="H24" s="114">
        <v>350</v>
      </c>
      <c r="I24" s="114"/>
      <c r="J24" s="116">
        <v>1600</v>
      </c>
      <c r="K24" s="114">
        <v>708</v>
      </c>
      <c r="L24" s="114"/>
      <c r="M24" s="114"/>
      <c r="N24" s="114"/>
      <c r="O24" s="114"/>
      <c r="P24" s="114"/>
      <c r="Q24" s="114"/>
      <c r="R24" s="114"/>
      <c r="S24" s="114"/>
      <c r="T24" s="114"/>
      <c r="U24" s="114"/>
      <c r="V24" s="114"/>
      <c r="W24" s="114"/>
      <c r="X24" s="114">
        <v>100</v>
      </c>
      <c r="Y24" s="114"/>
      <c r="Z24" s="115">
        <f>SUM(C24:Y24)</f>
        <v>2758</v>
      </c>
      <c r="AA24" s="111"/>
    </row>
    <row r="25" spans="1:27" ht="13.8" x14ac:dyDescent="0.25">
      <c r="A25" s="110" t="s">
        <v>251</v>
      </c>
      <c r="B25" s="102" t="s">
        <v>72</v>
      </c>
      <c r="C25" s="114"/>
      <c r="D25" s="114"/>
      <c r="E25" s="114"/>
      <c r="F25" s="114"/>
      <c r="G25" s="114"/>
      <c r="H25" s="114"/>
      <c r="I25" s="114"/>
      <c r="J25" s="114">
        <v>1200</v>
      </c>
      <c r="K25" s="114"/>
      <c r="L25" s="114"/>
      <c r="M25" s="114"/>
      <c r="N25" s="114"/>
      <c r="O25" s="114"/>
      <c r="P25" s="114"/>
      <c r="Q25" s="114"/>
      <c r="R25" s="114"/>
      <c r="S25" s="114"/>
      <c r="T25" s="114"/>
      <c r="U25" s="114"/>
      <c r="V25" s="114"/>
      <c r="W25" s="114"/>
      <c r="X25" s="114">
        <v>63</v>
      </c>
      <c r="Y25" s="114">
        <v>1120</v>
      </c>
      <c r="Z25" s="115">
        <f>SUM(C25:Y25)</f>
        <v>2383</v>
      </c>
      <c r="AA25" s="111"/>
    </row>
    <row r="26" spans="1:27" ht="13.8" x14ac:dyDescent="0.25">
      <c r="A26" s="110" t="s">
        <v>252</v>
      </c>
      <c r="B26" s="102" t="s">
        <v>101</v>
      </c>
      <c r="C26" s="114"/>
      <c r="D26" s="114"/>
      <c r="E26" s="114"/>
      <c r="F26" s="114"/>
      <c r="G26" s="114"/>
      <c r="H26" s="114"/>
      <c r="I26" s="114"/>
      <c r="J26" s="116">
        <v>1650</v>
      </c>
      <c r="K26" s="114"/>
      <c r="L26" s="114">
        <v>340</v>
      </c>
      <c r="M26" s="114"/>
      <c r="N26" s="114"/>
      <c r="O26" s="114"/>
      <c r="P26" s="114"/>
      <c r="Q26" s="114"/>
      <c r="R26" s="114"/>
      <c r="S26" s="114"/>
      <c r="T26" s="114"/>
      <c r="U26" s="114"/>
      <c r="V26" s="114"/>
      <c r="W26" s="114"/>
      <c r="X26" s="114">
        <v>165</v>
      </c>
      <c r="Y26" s="114">
        <v>140</v>
      </c>
      <c r="Z26" s="115">
        <f>SUM(C26:Y26)</f>
        <v>2295</v>
      </c>
      <c r="AA26" s="111"/>
    </row>
    <row r="27" spans="1:27" ht="13.8" x14ac:dyDescent="0.25">
      <c r="A27" s="110" t="s">
        <v>253</v>
      </c>
      <c r="B27" s="102" t="s">
        <v>100</v>
      </c>
      <c r="C27" s="114"/>
      <c r="D27" s="114"/>
      <c r="E27" s="114"/>
      <c r="F27" s="114"/>
      <c r="G27" s="114"/>
      <c r="H27" s="114"/>
      <c r="I27" s="114"/>
      <c r="J27" s="116">
        <v>1400</v>
      </c>
      <c r="K27" s="114">
        <v>212</v>
      </c>
      <c r="L27" s="114"/>
      <c r="M27" s="114"/>
      <c r="N27" s="114"/>
      <c r="O27" s="114"/>
      <c r="P27" s="114"/>
      <c r="Q27" s="114"/>
      <c r="R27" s="114"/>
      <c r="S27" s="114"/>
      <c r="T27" s="114"/>
      <c r="U27" s="114"/>
      <c r="V27" s="114"/>
      <c r="W27" s="114"/>
      <c r="X27" s="114">
        <v>215</v>
      </c>
      <c r="Y27" s="114"/>
      <c r="Z27" s="115">
        <f>SUM(C27:Y27)</f>
        <v>1827</v>
      </c>
      <c r="AA27" s="111"/>
    </row>
    <row r="28" spans="1:27" ht="13.8" x14ac:dyDescent="0.25">
      <c r="A28" s="110" t="s">
        <v>254</v>
      </c>
      <c r="B28" s="103" t="s">
        <v>119</v>
      </c>
      <c r="C28" s="114"/>
      <c r="D28" s="114"/>
      <c r="E28" s="114"/>
      <c r="F28" s="114"/>
      <c r="G28" s="114"/>
      <c r="H28" s="114"/>
      <c r="I28" s="114"/>
      <c r="J28" s="116">
        <v>800</v>
      </c>
      <c r="K28" s="114">
        <v>446</v>
      </c>
      <c r="L28" s="114"/>
      <c r="M28" s="114"/>
      <c r="N28" s="114"/>
      <c r="O28" s="114"/>
      <c r="P28" s="114"/>
      <c r="Q28" s="114"/>
      <c r="R28" s="114"/>
      <c r="S28" s="114"/>
      <c r="T28" s="114"/>
      <c r="U28" s="114"/>
      <c r="V28" s="114"/>
      <c r="W28" s="114"/>
      <c r="X28" s="114"/>
      <c r="Y28" s="114">
        <v>500</v>
      </c>
      <c r="Z28" s="115">
        <f>SUM(C28:Y28)</f>
        <v>1746</v>
      </c>
      <c r="AA28" s="111"/>
    </row>
    <row r="29" spans="1:27" ht="13.8" x14ac:dyDescent="0.25">
      <c r="A29" s="110" t="s">
        <v>255</v>
      </c>
      <c r="B29" s="102" t="s">
        <v>143</v>
      </c>
      <c r="C29" s="114"/>
      <c r="D29" s="114"/>
      <c r="E29" s="114"/>
      <c r="F29" s="114"/>
      <c r="G29" s="114"/>
      <c r="H29" s="114"/>
      <c r="I29" s="114"/>
      <c r="J29" s="114">
        <v>900</v>
      </c>
      <c r="K29" s="114"/>
      <c r="L29" s="114">
        <v>425</v>
      </c>
      <c r="M29" s="114"/>
      <c r="N29" s="114"/>
      <c r="O29" s="114"/>
      <c r="P29" s="114"/>
      <c r="Q29" s="114"/>
      <c r="R29" s="114"/>
      <c r="S29" s="114"/>
      <c r="T29" s="114"/>
      <c r="U29" s="114"/>
      <c r="V29" s="114"/>
      <c r="W29" s="114"/>
      <c r="X29" s="114">
        <v>225</v>
      </c>
      <c r="Y29" s="114"/>
      <c r="Z29" s="115">
        <f>SUM(C29:Y29)</f>
        <v>1550</v>
      </c>
      <c r="AA29" s="111"/>
    </row>
    <row r="30" spans="1:27" ht="13.8" x14ac:dyDescent="0.25">
      <c r="A30" s="110" t="s">
        <v>256</v>
      </c>
      <c r="B30" s="102" t="s">
        <v>109</v>
      </c>
      <c r="C30" s="114"/>
      <c r="D30" s="114"/>
      <c r="E30" s="114"/>
      <c r="F30" s="114"/>
      <c r="G30" s="114"/>
      <c r="H30" s="114">
        <v>50</v>
      </c>
      <c r="I30" s="114"/>
      <c r="J30" s="116">
        <v>1300</v>
      </c>
      <c r="K30" s="114"/>
      <c r="L30" s="114"/>
      <c r="M30" s="114"/>
      <c r="N30" s="114"/>
      <c r="O30" s="114"/>
      <c r="P30" s="114"/>
      <c r="Q30" s="114"/>
      <c r="R30" s="114"/>
      <c r="S30" s="114"/>
      <c r="T30" s="114"/>
      <c r="U30" s="114"/>
      <c r="V30" s="114"/>
      <c r="W30" s="114"/>
      <c r="X30" s="114">
        <v>40</v>
      </c>
      <c r="Y30" s="114"/>
      <c r="Z30" s="115">
        <f>SUM(C30:Y30)</f>
        <v>1390</v>
      </c>
      <c r="AA30" s="111"/>
    </row>
    <row r="31" spans="1:27" ht="13.8" x14ac:dyDescent="0.25">
      <c r="A31" s="110" t="s">
        <v>257</v>
      </c>
      <c r="B31" s="103" t="s">
        <v>192</v>
      </c>
      <c r="C31" s="114"/>
      <c r="D31" s="114"/>
      <c r="E31" s="114"/>
      <c r="F31" s="114"/>
      <c r="G31" s="114"/>
      <c r="H31" s="114"/>
      <c r="I31" s="114"/>
      <c r="J31" s="116">
        <v>850</v>
      </c>
      <c r="K31" s="114">
        <v>440</v>
      </c>
      <c r="L31" s="114"/>
      <c r="M31" s="114"/>
      <c r="N31" s="114"/>
      <c r="O31" s="114"/>
      <c r="P31" s="114"/>
      <c r="Q31" s="114"/>
      <c r="R31" s="114"/>
      <c r="S31" s="114"/>
      <c r="T31" s="114"/>
      <c r="U31" s="114"/>
      <c r="V31" s="114"/>
      <c r="W31" s="114"/>
      <c r="X31" s="114"/>
      <c r="Y31" s="114"/>
      <c r="Z31" s="115">
        <f>SUM(C31:Y31)</f>
        <v>1290</v>
      </c>
      <c r="AA31" s="111"/>
    </row>
    <row r="32" spans="1:27" ht="13.8" x14ac:dyDescent="0.25">
      <c r="A32" s="110" t="s">
        <v>258</v>
      </c>
      <c r="B32" s="104" t="s">
        <v>127</v>
      </c>
      <c r="C32" s="114"/>
      <c r="D32" s="114"/>
      <c r="E32" s="114"/>
      <c r="F32" s="114"/>
      <c r="G32" s="114"/>
      <c r="H32" s="114"/>
      <c r="I32" s="114"/>
      <c r="J32" s="116">
        <v>1000</v>
      </c>
      <c r="K32" s="114"/>
      <c r="L32" s="114"/>
      <c r="M32" s="114"/>
      <c r="N32" s="114"/>
      <c r="O32" s="114"/>
      <c r="P32" s="114"/>
      <c r="Q32" s="114"/>
      <c r="R32" s="114"/>
      <c r="S32" s="114"/>
      <c r="T32" s="114"/>
      <c r="U32" s="114"/>
      <c r="V32" s="114"/>
      <c r="W32" s="114"/>
      <c r="X32" s="114">
        <v>243</v>
      </c>
      <c r="Y32" s="114"/>
      <c r="Z32" s="115">
        <f>SUM(C32:Y32)</f>
        <v>1243</v>
      </c>
      <c r="AA32" s="111"/>
    </row>
    <row r="33" spans="1:27" ht="13.8" x14ac:dyDescent="0.25">
      <c r="A33" s="110" t="s">
        <v>259</v>
      </c>
      <c r="B33" s="102" t="s">
        <v>130</v>
      </c>
      <c r="C33" s="114"/>
      <c r="D33" s="114"/>
      <c r="E33" s="114"/>
      <c r="F33" s="114"/>
      <c r="G33" s="114"/>
      <c r="H33" s="114">
        <v>250</v>
      </c>
      <c r="I33" s="114"/>
      <c r="J33" s="116">
        <v>750</v>
      </c>
      <c r="K33" s="114">
        <v>108</v>
      </c>
      <c r="L33" s="114"/>
      <c r="M33" s="114"/>
      <c r="N33" s="114"/>
      <c r="O33" s="114"/>
      <c r="P33" s="114"/>
      <c r="Q33" s="114"/>
      <c r="R33" s="114"/>
      <c r="S33" s="114"/>
      <c r="T33" s="114"/>
      <c r="U33" s="114"/>
      <c r="V33" s="114"/>
      <c r="W33" s="114"/>
      <c r="X33" s="114"/>
      <c r="Y33" s="114"/>
      <c r="Z33" s="115">
        <f>SUM(C33:Y33)</f>
        <v>1108</v>
      </c>
      <c r="AA33" s="111"/>
    </row>
    <row r="34" spans="1:27" ht="13.8" x14ac:dyDescent="0.25">
      <c r="A34" s="110" t="s">
        <v>260</v>
      </c>
      <c r="B34" s="103" t="s">
        <v>116</v>
      </c>
      <c r="C34" s="114"/>
      <c r="D34" s="114"/>
      <c r="E34" s="114"/>
      <c r="F34" s="114"/>
      <c r="G34" s="114"/>
      <c r="H34" s="114">
        <v>300</v>
      </c>
      <c r="I34" s="114"/>
      <c r="J34" s="116">
        <v>800</v>
      </c>
      <c r="K34" s="114"/>
      <c r="L34" s="114"/>
      <c r="M34" s="114"/>
      <c r="N34" s="114"/>
      <c r="O34" s="114"/>
      <c r="P34" s="114"/>
      <c r="Q34" s="114"/>
      <c r="R34" s="114"/>
      <c r="S34" s="114"/>
      <c r="T34" s="114"/>
      <c r="U34" s="114"/>
      <c r="V34" s="114"/>
      <c r="W34" s="114"/>
      <c r="X34" s="114"/>
      <c r="Y34" s="114"/>
      <c r="Z34" s="115">
        <f>SUM(C34:Y34)</f>
        <v>1100</v>
      </c>
      <c r="AA34" s="111"/>
    </row>
    <row r="35" spans="1:27" ht="13.8" x14ac:dyDescent="0.25">
      <c r="A35" s="110" t="s">
        <v>261</v>
      </c>
      <c r="B35" s="103" t="s">
        <v>204</v>
      </c>
      <c r="C35" s="114"/>
      <c r="D35" s="114"/>
      <c r="E35" s="114"/>
      <c r="F35" s="114"/>
      <c r="G35" s="114"/>
      <c r="H35" s="114"/>
      <c r="I35" s="114"/>
      <c r="J35" s="114">
        <v>50</v>
      </c>
      <c r="K35" s="114"/>
      <c r="L35" s="114"/>
      <c r="M35" s="114"/>
      <c r="N35" s="114"/>
      <c r="O35" s="114"/>
      <c r="P35" s="114"/>
      <c r="Q35" s="114"/>
      <c r="R35" s="114"/>
      <c r="S35" s="114">
        <v>990</v>
      </c>
      <c r="T35" s="114"/>
      <c r="U35" s="114"/>
      <c r="V35" s="114"/>
      <c r="W35" s="114"/>
      <c r="X35" s="114"/>
      <c r="Y35" s="114"/>
      <c r="Z35" s="115">
        <f>SUM(C35:Y35)</f>
        <v>1040</v>
      </c>
      <c r="AA35" s="111"/>
    </row>
    <row r="36" spans="1:27" ht="13.8" x14ac:dyDescent="0.25">
      <c r="A36" s="110" t="s">
        <v>262</v>
      </c>
      <c r="B36" s="103" t="s">
        <v>139</v>
      </c>
      <c r="C36" s="114"/>
      <c r="D36" s="114"/>
      <c r="E36" s="114"/>
      <c r="F36" s="114"/>
      <c r="G36" s="114"/>
      <c r="H36" s="114"/>
      <c r="I36" s="114"/>
      <c r="J36" s="114">
        <v>900</v>
      </c>
      <c r="K36" s="114"/>
      <c r="L36" s="114"/>
      <c r="M36" s="114"/>
      <c r="N36" s="114"/>
      <c r="O36" s="114"/>
      <c r="P36" s="114"/>
      <c r="Q36" s="114"/>
      <c r="R36" s="114"/>
      <c r="S36" s="114"/>
      <c r="T36" s="114"/>
      <c r="U36" s="114"/>
      <c r="V36" s="114"/>
      <c r="W36" s="114"/>
      <c r="X36" s="114">
        <v>127</v>
      </c>
      <c r="Y36" s="114"/>
      <c r="Z36" s="115">
        <f>SUM(C36:Y36)</f>
        <v>1027</v>
      </c>
      <c r="AA36" s="111"/>
    </row>
    <row r="37" spans="1:27" ht="13.8" x14ac:dyDescent="0.25">
      <c r="A37" s="110" t="s">
        <v>263</v>
      </c>
      <c r="B37" s="103" t="s">
        <v>141</v>
      </c>
      <c r="C37" s="114"/>
      <c r="D37" s="114"/>
      <c r="E37" s="114"/>
      <c r="F37" s="114"/>
      <c r="G37" s="114"/>
      <c r="H37" s="114"/>
      <c r="I37" s="114"/>
      <c r="J37" s="114">
        <v>500</v>
      </c>
      <c r="K37" s="114">
        <v>340</v>
      </c>
      <c r="L37" s="114"/>
      <c r="M37" s="114"/>
      <c r="N37" s="114"/>
      <c r="O37" s="114"/>
      <c r="P37" s="114"/>
      <c r="Q37" s="114"/>
      <c r="R37" s="114"/>
      <c r="S37" s="114"/>
      <c r="T37" s="114"/>
      <c r="U37" s="114"/>
      <c r="V37" s="114"/>
      <c r="W37" s="114"/>
      <c r="X37" s="114">
        <v>127</v>
      </c>
      <c r="Y37" s="114"/>
      <c r="Z37" s="115">
        <f>SUM(C37:Y37)</f>
        <v>967</v>
      </c>
      <c r="AA37" s="111"/>
    </row>
    <row r="38" spans="1:27" ht="13.8" x14ac:dyDescent="0.25">
      <c r="A38" s="110" t="s">
        <v>264</v>
      </c>
      <c r="B38" s="106" t="s">
        <v>107</v>
      </c>
      <c r="C38" s="114"/>
      <c r="D38" s="114"/>
      <c r="E38" s="114"/>
      <c r="F38" s="114"/>
      <c r="G38" s="114"/>
      <c r="H38" s="114"/>
      <c r="I38" s="114"/>
      <c r="J38" s="116">
        <v>550</v>
      </c>
      <c r="K38" s="114"/>
      <c r="L38" s="114"/>
      <c r="M38" s="114"/>
      <c r="N38" s="114"/>
      <c r="O38" s="114"/>
      <c r="P38" s="114"/>
      <c r="Q38" s="114"/>
      <c r="R38" s="114"/>
      <c r="S38" s="114"/>
      <c r="T38" s="114"/>
      <c r="U38" s="114"/>
      <c r="V38" s="114"/>
      <c r="W38" s="114"/>
      <c r="X38" s="114">
        <v>258</v>
      </c>
      <c r="Y38" s="114">
        <v>140</v>
      </c>
      <c r="Z38" s="115">
        <f>SUM(C38:Y38)</f>
        <v>948</v>
      </c>
      <c r="AA38" s="111"/>
    </row>
    <row r="39" spans="1:27" ht="13.8" x14ac:dyDescent="0.25">
      <c r="A39" s="110" t="s">
        <v>265</v>
      </c>
      <c r="B39" s="103" t="s">
        <v>128</v>
      </c>
      <c r="C39" s="114"/>
      <c r="D39" s="114"/>
      <c r="E39" s="114"/>
      <c r="F39" s="114"/>
      <c r="G39" s="114"/>
      <c r="H39" s="114"/>
      <c r="I39" s="114"/>
      <c r="J39" s="116">
        <v>900</v>
      </c>
      <c r="K39" s="114"/>
      <c r="L39" s="114"/>
      <c r="M39" s="114"/>
      <c r="N39" s="114"/>
      <c r="O39" s="114"/>
      <c r="P39" s="114"/>
      <c r="Q39" s="114"/>
      <c r="R39" s="114"/>
      <c r="S39" s="114"/>
      <c r="T39" s="114"/>
      <c r="U39" s="114"/>
      <c r="V39" s="114"/>
      <c r="W39" s="114"/>
      <c r="X39" s="114"/>
      <c r="Y39" s="114"/>
      <c r="Z39" s="115">
        <f>SUM(C39:Y39)</f>
        <v>900</v>
      </c>
      <c r="AA39" s="111"/>
    </row>
    <row r="40" spans="1:27" ht="13.8" x14ac:dyDescent="0.25">
      <c r="A40" s="110" t="s">
        <v>266</v>
      </c>
      <c r="B40" s="102" t="s">
        <v>121</v>
      </c>
      <c r="C40" s="114"/>
      <c r="D40" s="114"/>
      <c r="E40" s="114"/>
      <c r="F40" s="114"/>
      <c r="G40" s="114"/>
      <c r="H40" s="114"/>
      <c r="I40" s="114"/>
      <c r="J40" s="116">
        <v>150</v>
      </c>
      <c r="K40" s="114"/>
      <c r="L40" s="114"/>
      <c r="M40" s="114"/>
      <c r="N40" s="114"/>
      <c r="O40" s="114"/>
      <c r="P40" s="114"/>
      <c r="Q40" s="114"/>
      <c r="R40" s="114"/>
      <c r="S40" s="114"/>
      <c r="T40" s="114"/>
      <c r="U40" s="114"/>
      <c r="V40" s="114"/>
      <c r="W40" s="114"/>
      <c r="X40" s="114">
        <v>750</v>
      </c>
      <c r="Y40" s="114"/>
      <c r="Z40" s="115">
        <f>SUM(C40:Y40)</f>
        <v>900</v>
      </c>
      <c r="AA40" s="111"/>
    </row>
    <row r="41" spans="1:27" ht="13.8" x14ac:dyDescent="0.25">
      <c r="A41" s="110" t="s">
        <v>267</v>
      </c>
      <c r="B41" s="103" t="s">
        <v>145</v>
      </c>
      <c r="C41" s="114"/>
      <c r="D41" s="114"/>
      <c r="E41" s="114"/>
      <c r="F41" s="114"/>
      <c r="G41" s="114"/>
      <c r="H41" s="114"/>
      <c r="I41" s="114"/>
      <c r="J41" s="114" t="s">
        <v>122</v>
      </c>
      <c r="K41" s="114"/>
      <c r="L41" s="114"/>
      <c r="M41" s="114"/>
      <c r="N41" s="114"/>
      <c r="O41" s="114"/>
      <c r="P41" s="114"/>
      <c r="Q41" s="114"/>
      <c r="R41" s="114"/>
      <c r="S41" s="114">
        <v>850</v>
      </c>
      <c r="T41" s="114"/>
      <c r="U41" s="114"/>
      <c r="V41" s="114"/>
      <c r="W41" s="114"/>
      <c r="X41" s="114"/>
      <c r="Y41" s="114"/>
      <c r="Z41" s="115">
        <f>SUM(C41:Y41)</f>
        <v>850</v>
      </c>
      <c r="AA41" s="111"/>
    </row>
    <row r="42" spans="1:27" ht="15" customHeight="1" x14ac:dyDescent="0.25">
      <c r="A42" s="110" t="s">
        <v>268</v>
      </c>
      <c r="B42" s="104" t="s">
        <v>140</v>
      </c>
      <c r="C42" s="114"/>
      <c r="D42" s="114"/>
      <c r="E42" s="114"/>
      <c r="F42" s="114"/>
      <c r="G42" s="114"/>
      <c r="H42" s="114"/>
      <c r="I42" s="114"/>
      <c r="J42" s="114">
        <v>700</v>
      </c>
      <c r="K42" s="114"/>
      <c r="L42" s="114"/>
      <c r="M42" s="114"/>
      <c r="N42" s="114"/>
      <c r="O42" s="114"/>
      <c r="P42" s="114"/>
      <c r="Q42" s="114"/>
      <c r="R42" s="114"/>
      <c r="S42" s="114"/>
      <c r="T42" s="114"/>
      <c r="U42" s="114"/>
      <c r="V42" s="114"/>
      <c r="W42" s="114"/>
      <c r="X42" s="114">
        <v>75</v>
      </c>
      <c r="Y42" s="114"/>
      <c r="Z42" s="115">
        <f>SUM(C42:Y42)</f>
        <v>775</v>
      </c>
      <c r="AA42" s="111"/>
    </row>
    <row r="43" spans="1:27" ht="15.75" customHeight="1" x14ac:dyDescent="0.25">
      <c r="A43" s="110" t="s">
        <v>269</v>
      </c>
      <c r="B43" s="102" t="s">
        <v>120</v>
      </c>
      <c r="C43" s="114"/>
      <c r="D43" s="114"/>
      <c r="E43" s="114"/>
      <c r="F43" s="114"/>
      <c r="G43" s="114"/>
      <c r="H43" s="114"/>
      <c r="I43" s="114"/>
      <c r="J43" s="116">
        <v>700</v>
      </c>
      <c r="K43" s="114"/>
      <c r="L43" s="114"/>
      <c r="M43" s="114"/>
      <c r="N43" s="114"/>
      <c r="O43" s="114"/>
      <c r="P43" s="114"/>
      <c r="Q43" s="114"/>
      <c r="R43" s="114"/>
      <c r="S43" s="114"/>
      <c r="T43" s="114"/>
      <c r="U43" s="114"/>
      <c r="V43" s="114"/>
      <c r="W43" s="114"/>
      <c r="X43" s="114"/>
      <c r="Y43" s="114"/>
      <c r="Z43" s="115">
        <f>SUM(C43:Y43)</f>
        <v>700</v>
      </c>
      <c r="AA43" s="111"/>
    </row>
    <row r="44" spans="1:27" ht="13.8" x14ac:dyDescent="0.25">
      <c r="A44" s="110" t="s">
        <v>270</v>
      </c>
      <c r="B44" s="103" t="s">
        <v>144</v>
      </c>
      <c r="C44" s="114"/>
      <c r="D44" s="114"/>
      <c r="E44" s="114"/>
      <c r="F44" s="114"/>
      <c r="G44" s="114"/>
      <c r="H44" s="114"/>
      <c r="I44" s="114"/>
      <c r="J44" s="114">
        <v>650</v>
      </c>
      <c r="K44" s="114"/>
      <c r="L44" s="114"/>
      <c r="M44" s="114"/>
      <c r="N44" s="114"/>
      <c r="O44" s="114"/>
      <c r="P44" s="114"/>
      <c r="Q44" s="114"/>
      <c r="R44" s="114"/>
      <c r="S44" s="114"/>
      <c r="T44" s="114"/>
      <c r="U44" s="114"/>
      <c r="V44" s="114"/>
      <c r="W44" s="114"/>
      <c r="X44" s="114"/>
      <c r="Y44" s="114"/>
      <c r="Z44" s="115">
        <f>SUM(C44:Y44)</f>
        <v>650</v>
      </c>
      <c r="AA44" s="111"/>
    </row>
    <row r="45" spans="1:27" ht="13.8" x14ac:dyDescent="0.25">
      <c r="A45" s="110" t="s">
        <v>271</v>
      </c>
      <c r="B45" s="102" t="s">
        <v>134</v>
      </c>
      <c r="C45" s="114"/>
      <c r="D45" s="114"/>
      <c r="E45" s="114"/>
      <c r="F45" s="114"/>
      <c r="G45" s="114"/>
      <c r="H45" s="114"/>
      <c r="I45" s="114"/>
      <c r="J45" s="116">
        <v>600</v>
      </c>
      <c r="K45" s="114"/>
      <c r="L45" s="114"/>
      <c r="M45" s="114"/>
      <c r="N45" s="114"/>
      <c r="O45" s="114"/>
      <c r="P45" s="114"/>
      <c r="Q45" s="114"/>
      <c r="R45" s="114"/>
      <c r="S45" s="114"/>
      <c r="T45" s="114"/>
      <c r="U45" s="114"/>
      <c r="V45" s="114"/>
      <c r="W45" s="114"/>
      <c r="X45" s="114">
        <v>50</v>
      </c>
      <c r="Y45" s="114"/>
      <c r="Z45" s="115">
        <f>SUM(C45:Y45)</f>
        <v>650</v>
      </c>
      <c r="AA45" s="111"/>
    </row>
    <row r="46" spans="1:27" ht="13.8" x14ac:dyDescent="0.25">
      <c r="A46" s="110" t="s">
        <v>272</v>
      </c>
      <c r="B46" s="102" t="s">
        <v>136</v>
      </c>
      <c r="C46" s="114"/>
      <c r="D46" s="114"/>
      <c r="E46" s="114"/>
      <c r="F46" s="114"/>
      <c r="G46" s="114"/>
      <c r="H46" s="114"/>
      <c r="I46" s="114"/>
      <c r="J46" s="114">
        <v>500</v>
      </c>
      <c r="K46" s="114"/>
      <c r="L46" s="114"/>
      <c r="M46" s="114"/>
      <c r="N46" s="114"/>
      <c r="O46" s="114"/>
      <c r="P46" s="114"/>
      <c r="Q46" s="114"/>
      <c r="R46" s="114"/>
      <c r="S46" s="114"/>
      <c r="T46" s="114"/>
      <c r="U46" s="114"/>
      <c r="V46" s="114"/>
      <c r="W46" s="114"/>
      <c r="X46" s="114">
        <v>75</v>
      </c>
      <c r="Y46" s="114"/>
      <c r="Z46" s="115">
        <f>SUM(C46:Y46)</f>
        <v>575</v>
      </c>
      <c r="AA46" s="111"/>
    </row>
    <row r="47" spans="1:27" ht="13.8" x14ac:dyDescent="0.25">
      <c r="A47" s="110" t="s">
        <v>273</v>
      </c>
      <c r="B47" s="102" t="s">
        <v>200</v>
      </c>
      <c r="C47" s="114"/>
      <c r="D47" s="114"/>
      <c r="E47" s="114"/>
      <c r="F47" s="114"/>
      <c r="G47" s="114"/>
      <c r="H47" s="114">
        <v>50</v>
      </c>
      <c r="I47" s="114"/>
      <c r="J47" s="114">
        <v>300</v>
      </c>
      <c r="K47" s="114">
        <v>216</v>
      </c>
      <c r="L47" s="114"/>
      <c r="M47" s="114"/>
      <c r="N47" s="114"/>
      <c r="O47" s="114"/>
      <c r="P47" s="114"/>
      <c r="Q47" s="114"/>
      <c r="R47" s="114"/>
      <c r="S47" s="114"/>
      <c r="T47" s="114"/>
      <c r="U47" s="114"/>
      <c r="V47" s="114"/>
      <c r="W47" s="114"/>
      <c r="X47" s="114"/>
      <c r="Y47" s="114"/>
      <c r="Z47" s="115">
        <f>SUM(C47:Y47)</f>
        <v>566</v>
      </c>
      <c r="AA47" s="111"/>
    </row>
    <row r="48" spans="1:27" ht="13.8" x14ac:dyDescent="0.25">
      <c r="A48" s="110" t="s">
        <v>274</v>
      </c>
      <c r="B48" s="103" t="s">
        <v>199</v>
      </c>
      <c r="C48" s="114"/>
      <c r="D48" s="114"/>
      <c r="E48" s="114"/>
      <c r="F48" s="114"/>
      <c r="G48" s="114"/>
      <c r="H48" s="114">
        <v>250</v>
      </c>
      <c r="I48" s="114"/>
      <c r="J48" s="114">
        <v>300</v>
      </c>
      <c r="K48" s="114"/>
      <c r="L48" s="114"/>
      <c r="M48" s="114"/>
      <c r="N48" s="114"/>
      <c r="O48" s="114"/>
      <c r="P48" s="114"/>
      <c r="Q48" s="114"/>
      <c r="R48" s="114"/>
      <c r="S48" s="114"/>
      <c r="T48" s="114"/>
      <c r="U48" s="114"/>
      <c r="V48" s="114"/>
      <c r="W48" s="114"/>
      <c r="X48" s="114"/>
      <c r="Y48" s="114"/>
      <c r="Z48" s="115">
        <f>SUM(C48:Y48)</f>
        <v>550</v>
      </c>
      <c r="AA48" s="111"/>
    </row>
    <row r="49" spans="1:27" ht="13.8" x14ac:dyDescent="0.25">
      <c r="A49" s="110" t="s">
        <v>275</v>
      </c>
      <c r="B49" s="102" t="s">
        <v>191</v>
      </c>
      <c r="C49" s="114"/>
      <c r="D49" s="114"/>
      <c r="E49" s="114"/>
      <c r="F49" s="114"/>
      <c r="G49" s="114"/>
      <c r="H49" s="114"/>
      <c r="I49" s="114"/>
      <c r="J49" s="114">
        <v>350</v>
      </c>
      <c r="K49" s="114">
        <v>178</v>
      </c>
      <c r="L49" s="114"/>
      <c r="M49" s="114"/>
      <c r="N49" s="114"/>
      <c r="O49" s="114"/>
      <c r="P49" s="114"/>
      <c r="Q49" s="114"/>
      <c r="R49" s="114"/>
      <c r="S49" s="114"/>
      <c r="T49" s="114"/>
      <c r="U49" s="114"/>
      <c r="V49" s="114"/>
      <c r="W49" s="114"/>
      <c r="X49" s="114"/>
      <c r="Y49" s="114"/>
      <c r="Z49" s="115">
        <f>SUM(C49:Y49)</f>
        <v>528</v>
      </c>
      <c r="AA49" s="111"/>
    </row>
    <row r="50" spans="1:27" ht="13.8" x14ac:dyDescent="0.25">
      <c r="A50" s="110" t="s">
        <v>276</v>
      </c>
      <c r="B50" s="103" t="s">
        <v>138</v>
      </c>
      <c r="C50" s="114"/>
      <c r="D50" s="114"/>
      <c r="E50" s="114"/>
      <c r="F50" s="114"/>
      <c r="G50" s="114"/>
      <c r="H50" s="114"/>
      <c r="I50" s="114"/>
      <c r="J50" s="114">
        <v>300</v>
      </c>
      <c r="K50" s="114"/>
      <c r="L50" s="114"/>
      <c r="M50" s="114"/>
      <c r="N50" s="114"/>
      <c r="O50" s="114"/>
      <c r="P50" s="114"/>
      <c r="Q50" s="114"/>
      <c r="R50" s="114"/>
      <c r="S50" s="114"/>
      <c r="T50" s="114"/>
      <c r="U50" s="114"/>
      <c r="V50" s="114"/>
      <c r="W50" s="114"/>
      <c r="X50" s="114">
        <v>225</v>
      </c>
      <c r="Y50" s="114"/>
      <c r="Z50" s="115">
        <f>SUM(C50:Y50)</f>
        <v>525</v>
      </c>
      <c r="AA50" s="111"/>
    </row>
    <row r="51" spans="1:27" ht="13.8" x14ac:dyDescent="0.25">
      <c r="A51" s="110" t="s">
        <v>277</v>
      </c>
      <c r="B51" s="103" t="s">
        <v>137</v>
      </c>
      <c r="C51" s="114"/>
      <c r="D51" s="114"/>
      <c r="E51" s="114"/>
      <c r="F51" s="114"/>
      <c r="G51" s="114"/>
      <c r="H51" s="114"/>
      <c r="I51" s="114"/>
      <c r="J51" s="114">
        <v>500</v>
      </c>
      <c r="K51" s="114"/>
      <c r="L51" s="114"/>
      <c r="M51" s="114"/>
      <c r="N51" s="114"/>
      <c r="O51" s="114"/>
      <c r="P51" s="114"/>
      <c r="Q51" s="114"/>
      <c r="R51" s="114"/>
      <c r="S51" s="114"/>
      <c r="T51" s="114"/>
      <c r="U51" s="114"/>
      <c r="V51" s="114"/>
      <c r="W51" s="114"/>
      <c r="X51" s="114"/>
      <c r="Y51" s="114"/>
      <c r="Z51" s="115">
        <f>SUM(C51:Y51)</f>
        <v>500</v>
      </c>
      <c r="AA51" s="111"/>
    </row>
    <row r="52" spans="1:27" ht="13.8" x14ac:dyDescent="0.25">
      <c r="A52" s="110" t="s">
        <v>278</v>
      </c>
      <c r="B52" s="102" t="s">
        <v>117</v>
      </c>
      <c r="C52" s="114"/>
      <c r="D52" s="114"/>
      <c r="E52" s="114"/>
      <c r="F52" s="114"/>
      <c r="G52" s="114"/>
      <c r="H52" s="114"/>
      <c r="I52" s="114"/>
      <c r="J52" s="116">
        <v>400</v>
      </c>
      <c r="K52" s="114"/>
      <c r="L52" s="114"/>
      <c r="M52" s="114"/>
      <c r="N52" s="114"/>
      <c r="O52" s="114"/>
      <c r="P52" s="114"/>
      <c r="Q52" s="114"/>
      <c r="R52" s="114"/>
      <c r="S52" s="114"/>
      <c r="T52" s="114"/>
      <c r="U52" s="114"/>
      <c r="V52" s="114"/>
      <c r="W52" s="114"/>
      <c r="X52" s="114">
        <v>40</v>
      </c>
      <c r="Y52" s="114"/>
      <c r="Z52" s="115">
        <f>SUM(C52:Y52)</f>
        <v>440</v>
      </c>
      <c r="AA52" s="111"/>
    </row>
    <row r="53" spans="1:27" ht="13.8" x14ac:dyDescent="0.25">
      <c r="A53" s="110" t="s">
        <v>279</v>
      </c>
      <c r="B53" s="103" t="s">
        <v>149</v>
      </c>
      <c r="C53" s="114"/>
      <c r="D53" s="114"/>
      <c r="E53" s="114"/>
      <c r="F53" s="114"/>
      <c r="G53" s="114"/>
      <c r="H53" s="114"/>
      <c r="I53" s="114"/>
      <c r="J53" s="114">
        <v>350</v>
      </c>
      <c r="K53" s="114">
        <v>84</v>
      </c>
      <c r="L53" s="114"/>
      <c r="M53" s="114"/>
      <c r="N53" s="114"/>
      <c r="O53" s="114"/>
      <c r="P53" s="114"/>
      <c r="Q53" s="114"/>
      <c r="R53" s="114"/>
      <c r="S53" s="114"/>
      <c r="T53" s="114"/>
      <c r="U53" s="114"/>
      <c r="V53" s="114"/>
      <c r="W53" s="114"/>
      <c r="X53" s="114"/>
      <c r="Y53" s="114"/>
      <c r="Z53" s="115">
        <f>SUM(C53:Y53)</f>
        <v>434</v>
      </c>
      <c r="AA53" s="111"/>
    </row>
    <row r="54" spans="1:27" ht="13.8" x14ac:dyDescent="0.25">
      <c r="A54" s="110" t="s">
        <v>280</v>
      </c>
      <c r="B54" s="103" t="s">
        <v>229</v>
      </c>
      <c r="C54" s="114"/>
      <c r="D54" s="114"/>
      <c r="E54" s="114"/>
      <c r="F54" s="114"/>
      <c r="G54" s="114"/>
      <c r="H54" s="114"/>
      <c r="I54" s="114"/>
      <c r="J54" s="114"/>
      <c r="K54" s="114"/>
      <c r="L54" s="114">
        <v>425</v>
      </c>
      <c r="M54" s="208"/>
      <c r="N54" s="114"/>
      <c r="O54" s="114"/>
      <c r="P54" s="114"/>
      <c r="Q54" s="114"/>
      <c r="R54" s="114"/>
      <c r="S54" s="114"/>
      <c r="T54" s="114"/>
      <c r="U54" s="114"/>
      <c r="V54" s="114"/>
      <c r="W54" s="114"/>
      <c r="X54" s="114"/>
      <c r="Y54" s="114"/>
      <c r="Z54" s="115">
        <f>SUM(C54:Y54)</f>
        <v>425</v>
      </c>
      <c r="AA54" s="111"/>
    </row>
    <row r="55" spans="1:27" ht="13.8" x14ac:dyDescent="0.25">
      <c r="A55" s="110" t="s">
        <v>281</v>
      </c>
      <c r="B55" s="103" t="s">
        <v>215</v>
      </c>
      <c r="C55" s="114"/>
      <c r="D55" s="114"/>
      <c r="E55" s="114"/>
      <c r="F55" s="114"/>
      <c r="G55" s="114"/>
      <c r="H55" s="114"/>
      <c r="I55" s="114"/>
      <c r="J55" s="114"/>
      <c r="K55" s="114">
        <v>72</v>
      </c>
      <c r="L55" s="114"/>
      <c r="M55" s="208"/>
      <c r="N55" s="114"/>
      <c r="O55" s="114"/>
      <c r="P55" s="114"/>
      <c r="Q55" s="114"/>
      <c r="R55" s="114"/>
      <c r="S55" s="114">
        <v>340</v>
      </c>
      <c r="T55" s="114"/>
      <c r="U55" s="114"/>
      <c r="V55" s="114"/>
      <c r="W55" s="114"/>
      <c r="X55" s="114"/>
      <c r="Y55" s="114"/>
      <c r="Z55" s="115">
        <f>SUM(C55:Y55)</f>
        <v>412</v>
      </c>
      <c r="AA55" s="111"/>
    </row>
    <row r="56" spans="1:27" ht="13.8" x14ac:dyDescent="0.25">
      <c r="A56" s="110" t="s">
        <v>282</v>
      </c>
      <c r="B56" s="104" t="s">
        <v>105</v>
      </c>
      <c r="C56" s="114"/>
      <c r="D56" s="114"/>
      <c r="E56" s="114"/>
      <c r="F56" s="114"/>
      <c r="G56" s="114"/>
      <c r="H56" s="114"/>
      <c r="I56" s="114"/>
      <c r="J56" s="116">
        <v>400</v>
      </c>
      <c r="K56" s="114"/>
      <c r="L56" s="114"/>
      <c r="M56" s="208"/>
      <c r="N56" s="114"/>
      <c r="O56" s="114"/>
      <c r="P56" s="114"/>
      <c r="Q56" s="114"/>
      <c r="R56" s="114"/>
      <c r="S56" s="114"/>
      <c r="T56" s="114"/>
      <c r="U56" s="114"/>
      <c r="V56" s="114"/>
      <c r="W56" s="114"/>
      <c r="X56" s="114"/>
      <c r="Y56" s="114"/>
      <c r="Z56" s="115">
        <f>SUM(C56:Y56)</f>
        <v>400</v>
      </c>
      <c r="AA56" s="111"/>
    </row>
    <row r="57" spans="1:27" ht="13.8" x14ac:dyDescent="0.25">
      <c r="A57" s="110" t="s">
        <v>283</v>
      </c>
      <c r="B57" s="104" t="s">
        <v>106</v>
      </c>
      <c r="C57" s="114"/>
      <c r="D57" s="114"/>
      <c r="E57" s="114"/>
      <c r="F57" s="114"/>
      <c r="G57" s="114"/>
      <c r="H57" s="114"/>
      <c r="I57" s="114"/>
      <c r="J57" s="116">
        <v>400</v>
      </c>
      <c r="K57" s="114"/>
      <c r="L57" s="114"/>
      <c r="M57" s="208"/>
      <c r="N57" s="114"/>
      <c r="O57" s="114"/>
      <c r="P57" s="114"/>
      <c r="Q57" s="114"/>
      <c r="R57" s="114"/>
      <c r="S57" s="114"/>
      <c r="T57" s="114"/>
      <c r="U57" s="114"/>
      <c r="V57" s="114"/>
      <c r="W57" s="114"/>
      <c r="X57" s="114"/>
      <c r="Y57" s="114"/>
      <c r="Z57" s="115">
        <f>SUM(C57:Y57)</f>
        <v>400</v>
      </c>
      <c r="AA57" s="111"/>
    </row>
    <row r="58" spans="1:27" ht="13.8" x14ac:dyDescent="0.25">
      <c r="A58" s="110" t="s">
        <v>284</v>
      </c>
      <c r="B58" s="103" t="s">
        <v>206</v>
      </c>
      <c r="C58" s="114"/>
      <c r="D58" s="114"/>
      <c r="E58" s="114"/>
      <c r="F58" s="114"/>
      <c r="G58" s="114"/>
      <c r="H58" s="114"/>
      <c r="I58" s="114"/>
      <c r="J58" s="114" t="s">
        <v>122</v>
      </c>
      <c r="K58" s="114">
        <v>382</v>
      </c>
      <c r="L58" s="114"/>
      <c r="M58" s="208"/>
      <c r="N58" s="114"/>
      <c r="O58" s="114"/>
      <c r="P58" s="114"/>
      <c r="Q58" s="114"/>
      <c r="R58" s="114"/>
      <c r="S58" s="114"/>
      <c r="T58" s="114"/>
      <c r="U58" s="114"/>
      <c r="V58" s="114"/>
      <c r="W58" s="114"/>
      <c r="X58" s="114"/>
      <c r="Y58" s="114"/>
      <c r="Z58" s="115">
        <f>SUM(C58:Y58)</f>
        <v>382</v>
      </c>
      <c r="AA58" s="111"/>
    </row>
    <row r="59" spans="1:27" ht="13.8" x14ac:dyDescent="0.25">
      <c r="A59" s="110" t="s">
        <v>285</v>
      </c>
      <c r="B59" s="103" t="s">
        <v>126</v>
      </c>
      <c r="C59" s="114"/>
      <c r="D59" s="114"/>
      <c r="E59" s="114"/>
      <c r="F59" s="114"/>
      <c r="G59" s="114"/>
      <c r="H59" s="114"/>
      <c r="I59" s="114"/>
      <c r="J59" s="116" t="s">
        <v>122</v>
      </c>
      <c r="K59" s="114"/>
      <c r="L59" s="114">
        <v>340</v>
      </c>
      <c r="M59" s="208"/>
      <c r="N59" s="114"/>
      <c r="O59" s="114"/>
      <c r="P59" s="114"/>
      <c r="Q59" s="114"/>
      <c r="R59" s="114"/>
      <c r="S59" s="114"/>
      <c r="T59" s="114"/>
      <c r="U59" s="114"/>
      <c r="V59" s="114"/>
      <c r="W59" s="114"/>
      <c r="X59" s="114"/>
      <c r="Y59" s="114"/>
      <c r="Z59" s="115">
        <f>SUM(C59:Y59)</f>
        <v>340</v>
      </c>
      <c r="AA59" s="111"/>
    </row>
    <row r="60" spans="1:27" ht="13.8" x14ac:dyDescent="0.25">
      <c r="A60" s="110" t="s">
        <v>286</v>
      </c>
      <c r="B60" s="103" t="s">
        <v>230</v>
      </c>
      <c r="C60" s="114"/>
      <c r="D60" s="114"/>
      <c r="E60" s="114"/>
      <c r="F60" s="114"/>
      <c r="G60" s="114"/>
      <c r="H60" s="114"/>
      <c r="I60" s="114"/>
      <c r="J60" s="114"/>
      <c r="K60" s="114"/>
      <c r="L60" s="114">
        <v>340</v>
      </c>
      <c r="M60" s="208"/>
      <c r="N60" s="114"/>
      <c r="O60" s="114"/>
      <c r="P60" s="114"/>
      <c r="Q60" s="114"/>
      <c r="R60" s="114"/>
      <c r="S60" s="114"/>
      <c r="T60" s="114"/>
      <c r="U60" s="114"/>
      <c r="V60" s="114"/>
      <c r="W60" s="114"/>
      <c r="X60" s="114"/>
      <c r="Y60" s="114"/>
      <c r="Z60" s="115">
        <f>SUM(C60:Y60)</f>
        <v>340</v>
      </c>
      <c r="AA60" s="111"/>
    </row>
    <row r="61" spans="1:27" ht="13.8" x14ac:dyDescent="0.25">
      <c r="A61" s="110" t="s">
        <v>287</v>
      </c>
      <c r="B61" s="103" t="s">
        <v>135</v>
      </c>
      <c r="C61" s="114"/>
      <c r="D61" s="114"/>
      <c r="E61" s="114"/>
      <c r="F61" s="114"/>
      <c r="G61" s="114"/>
      <c r="H61" s="114"/>
      <c r="I61" s="114"/>
      <c r="J61" s="114">
        <v>300</v>
      </c>
      <c r="K61" s="114">
        <v>32</v>
      </c>
      <c r="L61" s="114"/>
      <c r="M61" s="114"/>
      <c r="N61" s="114"/>
      <c r="O61" s="114"/>
      <c r="P61" s="114"/>
      <c r="Q61" s="114"/>
      <c r="R61" s="114"/>
      <c r="S61" s="114"/>
      <c r="T61" s="114"/>
      <c r="U61" s="114"/>
      <c r="V61" s="114"/>
      <c r="W61" s="114"/>
      <c r="X61" s="114"/>
      <c r="Y61" s="114"/>
      <c r="Z61" s="115">
        <f>SUM(C61:Y61)</f>
        <v>332</v>
      </c>
      <c r="AA61" s="111"/>
    </row>
    <row r="62" spans="1:27" ht="13.8" x14ac:dyDescent="0.25">
      <c r="A62" s="110" t="s">
        <v>288</v>
      </c>
      <c r="B62" s="103" t="s">
        <v>196</v>
      </c>
      <c r="C62" s="114"/>
      <c r="D62" s="114"/>
      <c r="E62" s="114"/>
      <c r="F62" s="114"/>
      <c r="G62" s="114"/>
      <c r="H62" s="114"/>
      <c r="I62" s="114"/>
      <c r="J62" s="114">
        <v>300</v>
      </c>
      <c r="K62" s="114"/>
      <c r="L62" s="114"/>
      <c r="M62" s="114"/>
      <c r="N62" s="114"/>
      <c r="O62" s="114"/>
      <c r="P62" s="114"/>
      <c r="Q62" s="114"/>
      <c r="R62" s="114"/>
      <c r="S62" s="114"/>
      <c r="T62" s="114"/>
      <c r="U62" s="114"/>
      <c r="V62" s="114"/>
      <c r="W62" s="114"/>
      <c r="X62" s="114"/>
      <c r="Y62" s="114"/>
      <c r="Z62" s="115">
        <f>SUM(C62:Y62)</f>
        <v>300</v>
      </c>
      <c r="AA62" s="111"/>
    </row>
    <row r="63" spans="1:27" ht="13.8" x14ac:dyDescent="0.25">
      <c r="A63" s="110" t="s">
        <v>289</v>
      </c>
      <c r="B63" s="106" t="s">
        <v>114</v>
      </c>
      <c r="C63" s="114"/>
      <c r="D63" s="114"/>
      <c r="E63" s="114"/>
      <c r="F63" s="114"/>
      <c r="G63" s="114"/>
      <c r="H63" s="114"/>
      <c r="I63" s="114"/>
      <c r="J63" s="116">
        <v>300</v>
      </c>
      <c r="K63" s="114"/>
      <c r="L63" s="114"/>
      <c r="M63" s="114"/>
      <c r="N63" s="114"/>
      <c r="O63" s="114"/>
      <c r="P63" s="114"/>
      <c r="Q63" s="114"/>
      <c r="R63" s="114"/>
      <c r="S63" s="114"/>
      <c r="T63" s="114"/>
      <c r="U63" s="114"/>
      <c r="V63" s="114"/>
      <c r="W63" s="114"/>
      <c r="X63" s="114"/>
      <c r="Y63" s="114"/>
      <c r="Z63" s="115">
        <f>SUM(C63:Y63)</f>
        <v>300</v>
      </c>
      <c r="AA63" s="111"/>
    </row>
    <row r="64" spans="1:27" ht="13.8" x14ac:dyDescent="0.25">
      <c r="A64" s="110" t="s">
        <v>290</v>
      </c>
      <c r="B64" s="103" t="s">
        <v>133</v>
      </c>
      <c r="C64" s="114"/>
      <c r="D64" s="114"/>
      <c r="E64" s="114"/>
      <c r="F64" s="114"/>
      <c r="G64" s="114"/>
      <c r="H64" s="114"/>
      <c r="I64" s="114"/>
      <c r="J64" s="116">
        <v>300</v>
      </c>
      <c r="K64" s="114"/>
      <c r="L64" s="114"/>
      <c r="M64" s="114"/>
      <c r="N64" s="114"/>
      <c r="O64" s="114"/>
      <c r="P64" s="114"/>
      <c r="Q64" s="114"/>
      <c r="R64" s="114"/>
      <c r="S64" s="114"/>
      <c r="T64" s="114"/>
      <c r="U64" s="114"/>
      <c r="V64" s="114"/>
      <c r="W64" s="114"/>
      <c r="X64" s="114"/>
      <c r="Y64" s="114"/>
      <c r="Z64" s="115">
        <f>SUM(C64:Y64)</f>
        <v>300</v>
      </c>
      <c r="AA64" s="111"/>
    </row>
    <row r="65" spans="1:27" ht="13.8" x14ac:dyDescent="0.25">
      <c r="A65" s="110" t="s">
        <v>291</v>
      </c>
      <c r="B65" s="102" t="s">
        <v>125</v>
      </c>
      <c r="C65" s="114"/>
      <c r="D65" s="114"/>
      <c r="E65" s="114"/>
      <c r="F65" s="114"/>
      <c r="G65" s="114"/>
      <c r="H65" s="114"/>
      <c r="I65" s="114"/>
      <c r="J65" s="116">
        <v>200</v>
      </c>
      <c r="K65" s="114"/>
      <c r="L65" s="114"/>
      <c r="M65" s="114"/>
      <c r="N65" s="114"/>
      <c r="O65" s="114"/>
      <c r="P65" s="114"/>
      <c r="Q65" s="114"/>
      <c r="R65" s="114"/>
      <c r="S65" s="114"/>
      <c r="T65" s="114"/>
      <c r="U65" s="114"/>
      <c r="V65" s="114"/>
      <c r="W65" s="114"/>
      <c r="X65" s="114">
        <v>85</v>
      </c>
      <c r="Y65" s="114"/>
      <c r="Z65" s="115">
        <f>SUM(C65:Y65)</f>
        <v>285</v>
      </c>
      <c r="AA65" s="111"/>
    </row>
    <row r="66" spans="1:27" ht="13.8" x14ac:dyDescent="0.25">
      <c r="A66" s="110" t="s">
        <v>292</v>
      </c>
      <c r="B66" s="103" t="s">
        <v>131</v>
      </c>
      <c r="C66" s="114"/>
      <c r="D66" s="114"/>
      <c r="E66" s="114"/>
      <c r="F66" s="114"/>
      <c r="G66" s="114"/>
      <c r="H66" s="114"/>
      <c r="I66" s="114"/>
      <c r="J66" s="116">
        <v>200</v>
      </c>
      <c r="K66" s="114">
        <v>66</v>
      </c>
      <c r="L66" s="114"/>
      <c r="M66" s="114"/>
      <c r="N66" s="114"/>
      <c r="O66" s="114"/>
      <c r="P66" s="114"/>
      <c r="Q66" s="114"/>
      <c r="R66" s="114"/>
      <c r="S66" s="114"/>
      <c r="T66" s="114"/>
      <c r="U66" s="114"/>
      <c r="V66" s="114"/>
      <c r="W66" s="114"/>
      <c r="X66" s="114"/>
      <c r="Y66" s="114"/>
      <c r="Z66" s="115">
        <f>SUM(C66:Y66)</f>
        <v>266</v>
      </c>
      <c r="AA66" s="111"/>
    </row>
    <row r="67" spans="1:27" ht="13.8" x14ac:dyDescent="0.25">
      <c r="A67" s="110" t="s">
        <v>293</v>
      </c>
      <c r="B67" s="104" t="s">
        <v>123</v>
      </c>
      <c r="C67" s="114"/>
      <c r="D67" s="114"/>
      <c r="E67" s="114"/>
      <c r="F67" s="114"/>
      <c r="G67" s="114"/>
      <c r="H67" s="114"/>
      <c r="I67" s="114"/>
      <c r="J67" s="116">
        <v>200</v>
      </c>
      <c r="K67" s="114"/>
      <c r="L67" s="114"/>
      <c r="M67" s="114"/>
      <c r="N67" s="114"/>
      <c r="O67" s="114"/>
      <c r="P67" s="114"/>
      <c r="Q67" s="114"/>
      <c r="R67" s="114"/>
      <c r="S67" s="114" t="s">
        <v>122</v>
      </c>
      <c r="T67" s="114"/>
      <c r="U67" s="114"/>
      <c r="V67" s="114"/>
      <c r="W67" s="114"/>
      <c r="X67" s="114">
        <v>63</v>
      </c>
      <c r="Y67" s="114"/>
      <c r="Z67" s="115">
        <f>SUM(C67:Y67)</f>
        <v>263</v>
      </c>
      <c r="AA67" s="111"/>
    </row>
    <row r="68" spans="1:27" ht="13.8" x14ac:dyDescent="0.25">
      <c r="A68" s="110" t="s">
        <v>294</v>
      </c>
      <c r="B68" s="103" t="s">
        <v>222</v>
      </c>
      <c r="C68" s="114"/>
      <c r="D68" s="114"/>
      <c r="E68" s="114"/>
      <c r="F68" s="114"/>
      <c r="G68" s="114"/>
      <c r="H68" s="114"/>
      <c r="I68" s="114"/>
      <c r="J68" s="114"/>
      <c r="K68" s="114"/>
      <c r="L68" s="114"/>
      <c r="M68" s="114"/>
      <c r="N68" s="114"/>
      <c r="O68" s="114"/>
      <c r="P68" s="114"/>
      <c r="Q68" s="114"/>
      <c r="R68" s="114"/>
      <c r="S68" s="114">
        <v>255</v>
      </c>
      <c r="T68" s="114"/>
      <c r="U68" s="114"/>
      <c r="V68" s="114"/>
      <c r="W68" s="114"/>
      <c r="X68" s="114"/>
      <c r="Y68" s="114"/>
      <c r="Z68" s="115">
        <f>SUM(C68:Y68)</f>
        <v>255</v>
      </c>
      <c r="AA68" s="111"/>
    </row>
    <row r="69" spans="1:27" ht="13.8" x14ac:dyDescent="0.25">
      <c r="A69" s="110" t="s">
        <v>295</v>
      </c>
      <c r="B69" s="103" t="s">
        <v>231</v>
      </c>
      <c r="C69" s="114"/>
      <c r="D69" s="114"/>
      <c r="E69" s="114"/>
      <c r="F69" s="114"/>
      <c r="G69" s="114"/>
      <c r="H69" s="114"/>
      <c r="I69" s="114"/>
      <c r="J69" s="114"/>
      <c r="K69" s="114"/>
      <c r="L69" s="114">
        <v>255</v>
      </c>
      <c r="N69" s="114"/>
      <c r="O69" s="114"/>
      <c r="P69" s="114"/>
      <c r="Q69" s="114"/>
      <c r="R69" s="114"/>
      <c r="S69" s="114"/>
      <c r="T69" s="114"/>
      <c r="U69" s="114"/>
      <c r="V69" s="114"/>
      <c r="W69" s="114"/>
      <c r="X69" s="114"/>
      <c r="Y69" s="114"/>
      <c r="Z69" s="115">
        <f>SUM(C69:Y69)</f>
        <v>255</v>
      </c>
      <c r="AA69" s="111"/>
    </row>
    <row r="70" spans="1:27" ht="13.8" x14ac:dyDescent="0.25">
      <c r="A70" s="110" t="s">
        <v>296</v>
      </c>
      <c r="B70" s="103" t="s">
        <v>201</v>
      </c>
      <c r="C70" s="114"/>
      <c r="D70" s="114"/>
      <c r="E70" s="114"/>
      <c r="F70" s="114"/>
      <c r="G70" s="114"/>
      <c r="H70" s="114"/>
      <c r="I70" s="114"/>
      <c r="J70" s="114">
        <v>200</v>
      </c>
      <c r="K70" s="114"/>
      <c r="L70" s="114"/>
      <c r="M70" s="114"/>
      <c r="N70" s="114"/>
      <c r="O70" s="114"/>
      <c r="P70" s="114"/>
      <c r="Q70" s="114"/>
      <c r="R70" s="114"/>
      <c r="S70" s="114"/>
      <c r="T70" s="114"/>
      <c r="U70" s="114"/>
      <c r="V70" s="114"/>
      <c r="W70" s="114"/>
      <c r="X70" s="114"/>
      <c r="Y70" s="114"/>
      <c r="Z70" s="115">
        <f>SUM(C70:Y70)</f>
        <v>200</v>
      </c>
      <c r="AA70" s="111"/>
    </row>
    <row r="71" spans="1:27" ht="13.8" x14ac:dyDescent="0.25">
      <c r="A71" s="110" t="s">
        <v>297</v>
      </c>
      <c r="B71" s="103" t="s">
        <v>193</v>
      </c>
      <c r="C71" s="114"/>
      <c r="D71" s="114"/>
      <c r="E71" s="114"/>
      <c r="F71" s="114"/>
      <c r="G71" s="114"/>
      <c r="H71" s="114"/>
      <c r="I71" s="114"/>
      <c r="J71" s="114">
        <v>200</v>
      </c>
      <c r="K71" s="114"/>
      <c r="L71" s="114"/>
      <c r="M71" s="114"/>
      <c r="N71" s="114"/>
      <c r="O71" s="114"/>
      <c r="P71" s="114"/>
      <c r="Q71" s="114"/>
      <c r="R71" s="114"/>
      <c r="S71" s="114"/>
      <c r="T71" s="114"/>
      <c r="U71" s="114"/>
      <c r="V71" s="114"/>
      <c r="W71" s="114"/>
      <c r="X71" s="114"/>
      <c r="Y71" s="114"/>
      <c r="Z71" s="115">
        <f>SUM(C71:Y71)</f>
        <v>200</v>
      </c>
      <c r="AA71" s="111"/>
    </row>
    <row r="72" spans="1:27" ht="13.8" x14ac:dyDescent="0.25">
      <c r="A72" s="110" t="s">
        <v>298</v>
      </c>
      <c r="B72" s="103" t="s">
        <v>198</v>
      </c>
      <c r="C72" s="114"/>
      <c r="D72" s="114"/>
      <c r="E72" s="114"/>
      <c r="F72" s="114"/>
      <c r="G72" s="114"/>
      <c r="H72" s="114"/>
      <c r="I72" s="114"/>
      <c r="J72" s="114" t="s">
        <v>122</v>
      </c>
      <c r="K72" s="114">
        <v>198</v>
      </c>
      <c r="L72" s="114"/>
      <c r="M72" s="114"/>
      <c r="N72" s="114"/>
      <c r="O72" s="114"/>
      <c r="P72" s="114"/>
      <c r="Q72" s="114"/>
      <c r="R72" s="114"/>
      <c r="S72" s="114"/>
      <c r="T72" s="114"/>
      <c r="U72" s="114"/>
      <c r="V72" s="114"/>
      <c r="W72" s="114"/>
      <c r="X72" s="114"/>
      <c r="Y72" s="114"/>
      <c r="Z72" s="115">
        <f>SUM(C72:Y72)</f>
        <v>198</v>
      </c>
      <c r="AA72" s="111"/>
    </row>
    <row r="73" spans="1:27" ht="13.8" x14ac:dyDescent="0.25">
      <c r="A73" s="110" t="s">
        <v>299</v>
      </c>
      <c r="B73" s="103" t="s">
        <v>216</v>
      </c>
      <c r="C73" s="114"/>
      <c r="D73" s="114"/>
      <c r="E73" s="114"/>
      <c r="F73" s="114"/>
      <c r="G73" s="114"/>
      <c r="H73" s="114"/>
      <c r="I73" s="114"/>
      <c r="J73" s="114"/>
      <c r="K73" s="114">
        <v>180</v>
      </c>
      <c r="L73" s="114"/>
      <c r="M73" s="114"/>
      <c r="N73" s="114"/>
      <c r="O73" s="114"/>
      <c r="P73" s="114"/>
      <c r="Q73" s="114"/>
      <c r="R73" s="114"/>
      <c r="S73" s="114"/>
      <c r="T73" s="114"/>
      <c r="U73" s="114"/>
      <c r="V73" s="114"/>
      <c r="W73" s="114"/>
      <c r="X73" s="114"/>
      <c r="Y73" s="114"/>
      <c r="Z73" s="115">
        <f>SUM(C73:Y73)</f>
        <v>180</v>
      </c>
      <c r="AA73" s="111"/>
    </row>
    <row r="74" spans="1:27" ht="13.8" x14ac:dyDescent="0.25">
      <c r="A74" s="110" t="s">
        <v>300</v>
      </c>
      <c r="B74" s="102" t="s">
        <v>129</v>
      </c>
      <c r="C74" s="114"/>
      <c r="D74" s="114"/>
      <c r="E74" s="114"/>
      <c r="F74" s="114"/>
      <c r="G74" s="114"/>
      <c r="H74" s="114"/>
      <c r="I74" s="114"/>
      <c r="J74" s="116">
        <v>150</v>
      </c>
      <c r="K74" s="114"/>
      <c r="L74" s="114"/>
      <c r="M74" s="114"/>
      <c r="N74" s="114"/>
      <c r="O74" s="114"/>
      <c r="P74" s="114"/>
      <c r="Q74" s="114"/>
      <c r="R74" s="114"/>
      <c r="S74" s="114"/>
      <c r="T74" s="114"/>
      <c r="U74" s="114"/>
      <c r="V74" s="114"/>
      <c r="W74" s="114"/>
      <c r="X74" s="114"/>
      <c r="Y74" s="114"/>
      <c r="Z74" s="115">
        <f>SUM(C74:Y74)</f>
        <v>150</v>
      </c>
      <c r="AA74" s="111"/>
    </row>
    <row r="75" spans="1:27" ht="13.8" x14ac:dyDescent="0.25">
      <c r="A75" s="110" t="s">
        <v>301</v>
      </c>
      <c r="B75" s="103" t="s">
        <v>211</v>
      </c>
      <c r="C75" s="114"/>
      <c r="D75" s="114"/>
      <c r="E75" s="114"/>
      <c r="F75" s="114"/>
      <c r="G75" s="114"/>
      <c r="H75" s="114"/>
      <c r="I75" s="114"/>
      <c r="J75" s="114" t="s">
        <v>122</v>
      </c>
      <c r="K75" s="114">
        <v>120</v>
      </c>
      <c r="L75" s="114"/>
      <c r="M75" s="114"/>
      <c r="N75" s="114"/>
      <c r="O75" s="114"/>
      <c r="P75" s="114"/>
      <c r="Q75" s="114"/>
      <c r="R75" s="114"/>
      <c r="S75" s="114"/>
      <c r="T75" s="114"/>
      <c r="U75" s="114"/>
      <c r="V75" s="114"/>
      <c r="W75" s="114"/>
      <c r="X75" s="114"/>
      <c r="Y75" s="114"/>
      <c r="Z75" s="115">
        <f>SUM(C75:Y75)</f>
        <v>120</v>
      </c>
      <c r="AA75" s="111"/>
    </row>
    <row r="76" spans="1:27" ht="13.8" x14ac:dyDescent="0.25">
      <c r="A76" s="110" t="s">
        <v>302</v>
      </c>
      <c r="B76" s="103" t="s">
        <v>203</v>
      </c>
      <c r="C76" s="114"/>
      <c r="D76" s="114"/>
      <c r="E76" s="114"/>
      <c r="F76" s="114"/>
      <c r="G76" s="114"/>
      <c r="H76" s="114">
        <v>50</v>
      </c>
      <c r="I76" s="114"/>
      <c r="J76" s="114">
        <v>50</v>
      </c>
      <c r="K76" s="114"/>
      <c r="L76" s="114"/>
      <c r="M76" s="114"/>
      <c r="N76" s="114"/>
      <c r="O76" s="114"/>
      <c r="P76" s="114"/>
      <c r="Q76" s="114"/>
      <c r="R76" s="114"/>
      <c r="S76" s="114" t="s">
        <v>122</v>
      </c>
      <c r="T76" s="114"/>
      <c r="U76" s="114"/>
      <c r="V76" s="114"/>
      <c r="W76" s="114"/>
      <c r="X76" s="114"/>
      <c r="Y76" s="114"/>
      <c r="Z76" s="115">
        <f>SUM(C76:Y76)</f>
        <v>100</v>
      </c>
      <c r="AA76" s="111"/>
    </row>
    <row r="77" spans="1:27" ht="13.8" x14ac:dyDescent="0.25">
      <c r="A77" s="110" t="s">
        <v>303</v>
      </c>
      <c r="B77" s="102" t="s">
        <v>146</v>
      </c>
      <c r="C77" s="114"/>
      <c r="D77" s="114"/>
      <c r="E77" s="114"/>
      <c r="F77" s="114"/>
      <c r="G77" s="114"/>
      <c r="H77" s="114"/>
      <c r="I77" s="114"/>
      <c r="J77" s="114" t="s">
        <v>122</v>
      </c>
      <c r="K77" s="114">
        <v>48</v>
      </c>
      <c r="L77" s="114"/>
      <c r="M77" s="114"/>
      <c r="N77" s="114"/>
      <c r="O77" s="114"/>
      <c r="P77" s="114"/>
      <c r="Q77" s="114"/>
      <c r="R77" s="114"/>
      <c r="S77" s="114"/>
      <c r="T77" s="114"/>
      <c r="U77" s="114"/>
      <c r="V77" s="114"/>
      <c r="W77" s="114"/>
      <c r="X77" s="114"/>
      <c r="Y77" s="114"/>
      <c r="Z77" s="115">
        <f>SUM(C77:Y77)</f>
        <v>48</v>
      </c>
      <c r="AA77" s="111"/>
    </row>
    <row r="78" spans="1:27" ht="13.8" x14ac:dyDescent="0.25">
      <c r="A78" s="112"/>
      <c r="B78" s="103" t="s">
        <v>224</v>
      </c>
      <c r="C78" s="114"/>
      <c r="D78" s="114"/>
      <c r="E78" s="114"/>
      <c r="F78" s="114"/>
      <c r="G78" s="114"/>
      <c r="H78" s="114"/>
      <c r="I78" s="114"/>
      <c r="J78" s="114"/>
      <c r="K78" s="114"/>
      <c r="L78" s="114"/>
      <c r="M78" s="114"/>
      <c r="N78" s="114"/>
      <c r="O78" s="114"/>
      <c r="P78" s="114"/>
      <c r="Q78" s="114"/>
      <c r="R78" s="114"/>
      <c r="S78" s="114" t="s">
        <v>122</v>
      </c>
      <c r="T78" s="114"/>
      <c r="U78" s="114"/>
      <c r="V78" s="114"/>
      <c r="W78" s="114"/>
      <c r="X78" s="114"/>
      <c r="Y78" s="114"/>
      <c r="Z78" s="115">
        <f>SUM(C78:Y78)</f>
        <v>0</v>
      </c>
      <c r="AA78" s="111"/>
    </row>
    <row r="79" spans="1:27" ht="13.8" x14ac:dyDescent="0.25">
      <c r="A79" s="110"/>
      <c r="B79" s="103" t="s">
        <v>212</v>
      </c>
      <c r="C79" s="114"/>
      <c r="D79" s="114"/>
      <c r="E79" s="114"/>
      <c r="F79" s="114"/>
      <c r="G79" s="114"/>
      <c r="H79" s="114"/>
      <c r="I79" s="114"/>
      <c r="J79" s="114" t="s">
        <v>122</v>
      </c>
      <c r="K79" s="114"/>
      <c r="L79" s="114"/>
      <c r="M79" s="114"/>
      <c r="N79" s="114"/>
      <c r="O79" s="114"/>
      <c r="P79" s="114"/>
      <c r="Q79" s="114"/>
      <c r="R79" s="114"/>
      <c r="S79" s="114"/>
      <c r="T79" s="114"/>
      <c r="U79" s="114"/>
      <c r="V79" s="114"/>
      <c r="W79" s="114"/>
      <c r="X79" s="114"/>
      <c r="Y79" s="114"/>
      <c r="Z79" s="115">
        <f>SUM(C79:Y79)</f>
        <v>0</v>
      </c>
      <c r="AA79" s="111"/>
    </row>
    <row r="80" spans="1:27" ht="13.8" x14ac:dyDescent="0.25">
      <c r="A80" s="112"/>
      <c r="B80" s="103" t="s">
        <v>205</v>
      </c>
      <c r="C80" s="114"/>
      <c r="D80" s="114"/>
      <c r="E80" s="114"/>
      <c r="F80" s="114"/>
      <c r="G80" s="114"/>
      <c r="H80" s="114"/>
      <c r="I80" s="114"/>
      <c r="J80" s="114" t="s">
        <v>122</v>
      </c>
      <c r="K80" s="114"/>
      <c r="L80" s="114"/>
      <c r="M80" s="114"/>
      <c r="N80" s="114"/>
      <c r="O80" s="114"/>
      <c r="P80" s="114"/>
      <c r="Q80" s="114"/>
      <c r="R80" s="114"/>
      <c r="S80" s="114"/>
      <c r="T80" s="114"/>
      <c r="U80" s="114"/>
      <c r="V80" s="114"/>
      <c r="W80" s="114"/>
      <c r="X80" s="114"/>
      <c r="Y80" s="114"/>
      <c r="Z80" s="115">
        <f>SUM(C80:Y80)</f>
        <v>0</v>
      </c>
      <c r="AA80" s="111"/>
    </row>
    <row r="81" spans="1:27" ht="13.8" x14ac:dyDescent="0.25">
      <c r="A81" s="112"/>
      <c r="B81" s="103" t="s">
        <v>213</v>
      </c>
      <c r="C81" s="114"/>
      <c r="D81" s="114"/>
      <c r="E81" s="114"/>
      <c r="F81" s="114"/>
      <c r="G81" s="114"/>
      <c r="H81" s="114"/>
      <c r="I81" s="114"/>
      <c r="J81" s="114" t="s">
        <v>122</v>
      </c>
      <c r="K81" s="114"/>
      <c r="L81" s="114"/>
      <c r="M81" s="114"/>
      <c r="N81" s="114"/>
      <c r="O81" s="114"/>
      <c r="P81" s="114"/>
      <c r="Q81" s="114"/>
      <c r="R81" s="114"/>
      <c r="S81" s="114"/>
      <c r="T81" s="114"/>
      <c r="U81" s="114"/>
      <c r="V81" s="114"/>
      <c r="W81" s="114"/>
      <c r="X81" s="114"/>
      <c r="Y81" s="114"/>
      <c r="Z81" s="115">
        <f>SUM(C81:Y81)</f>
        <v>0</v>
      </c>
      <c r="AA81" s="111"/>
    </row>
    <row r="82" spans="1:27" ht="13.8" x14ac:dyDescent="0.25">
      <c r="A82" s="110"/>
      <c r="B82" s="103" t="s">
        <v>223</v>
      </c>
      <c r="C82" s="114"/>
      <c r="D82" s="114"/>
      <c r="E82" s="114"/>
      <c r="F82" s="114"/>
      <c r="G82" s="114"/>
      <c r="H82" s="114"/>
      <c r="I82" s="114"/>
      <c r="J82" s="114"/>
      <c r="K82" s="114"/>
      <c r="L82" s="114"/>
      <c r="M82" s="114"/>
      <c r="N82" s="114"/>
      <c r="O82" s="114"/>
      <c r="P82" s="114"/>
      <c r="Q82" s="114"/>
      <c r="R82" s="114"/>
      <c r="S82" s="114" t="s">
        <v>122</v>
      </c>
      <c r="T82" s="114"/>
      <c r="U82" s="114"/>
      <c r="V82" s="114"/>
      <c r="W82" s="114"/>
      <c r="X82" s="114"/>
      <c r="Y82" s="114"/>
      <c r="Z82" s="115">
        <f>SUM(C82:Y82)</f>
        <v>0</v>
      </c>
      <c r="AA82" s="111"/>
    </row>
    <row r="83" spans="1:27" ht="13.8" x14ac:dyDescent="0.25">
      <c r="A83" s="112"/>
      <c r="B83" s="106" t="s">
        <v>147</v>
      </c>
      <c r="C83" s="114"/>
      <c r="D83" s="114"/>
      <c r="E83" s="114"/>
      <c r="F83" s="114"/>
      <c r="G83" s="114"/>
      <c r="H83" s="114"/>
      <c r="I83" s="114"/>
      <c r="J83" s="114" t="s">
        <v>122</v>
      </c>
      <c r="K83" s="114"/>
      <c r="L83" s="114"/>
      <c r="M83" s="114"/>
      <c r="N83" s="114"/>
      <c r="O83" s="114"/>
      <c r="P83" s="114"/>
      <c r="Q83" s="114"/>
      <c r="R83" s="114"/>
      <c r="S83" s="114"/>
      <c r="T83" s="114"/>
      <c r="U83" s="114"/>
      <c r="V83" s="114"/>
      <c r="W83" s="114"/>
      <c r="X83" s="114"/>
      <c r="Y83" s="114"/>
      <c r="Z83" s="115">
        <f>SUM(C83:Y83)</f>
        <v>0</v>
      </c>
      <c r="AA83" s="111"/>
    </row>
    <row r="84" spans="1:27" ht="13.8" x14ac:dyDescent="0.25">
      <c r="A84" s="112"/>
      <c r="B84" s="102" t="s">
        <v>148</v>
      </c>
      <c r="C84" s="114"/>
      <c r="D84" s="114"/>
      <c r="E84" s="114"/>
      <c r="F84" s="114"/>
      <c r="G84" s="114"/>
      <c r="H84" s="114"/>
      <c r="I84" s="114"/>
      <c r="J84" s="114" t="s">
        <v>122</v>
      </c>
      <c r="K84" s="114"/>
      <c r="L84" s="114"/>
      <c r="M84" s="114"/>
      <c r="N84" s="114"/>
      <c r="O84" s="114"/>
      <c r="P84" s="114"/>
      <c r="Q84" s="114"/>
      <c r="R84" s="114"/>
      <c r="S84" s="114"/>
      <c r="T84" s="114"/>
      <c r="U84" s="114"/>
      <c r="V84" s="114"/>
      <c r="W84" s="114"/>
      <c r="X84" s="114"/>
      <c r="Y84" s="114"/>
      <c r="Z84" s="115">
        <f>SUM(C84:Y84)</f>
        <v>0</v>
      </c>
      <c r="AA84" s="111"/>
    </row>
    <row r="85" spans="1:27" ht="13.8" x14ac:dyDescent="0.25">
      <c r="A85" s="110"/>
      <c r="B85" s="103" t="s">
        <v>124</v>
      </c>
      <c r="C85" s="114"/>
      <c r="D85" s="114"/>
      <c r="E85" s="114"/>
      <c r="F85" s="114"/>
      <c r="G85" s="114"/>
      <c r="H85" s="114"/>
      <c r="I85" s="114"/>
      <c r="J85" s="116" t="s">
        <v>122</v>
      </c>
      <c r="K85" s="114"/>
      <c r="L85" s="114"/>
      <c r="M85" s="114"/>
      <c r="N85" s="114"/>
      <c r="O85" s="114"/>
      <c r="P85" s="114"/>
      <c r="Q85" s="114"/>
      <c r="R85" s="114"/>
      <c r="S85" s="114"/>
      <c r="T85" s="114"/>
      <c r="U85" s="114"/>
      <c r="V85" s="114"/>
      <c r="W85" s="114"/>
      <c r="X85" s="114"/>
      <c r="Y85" s="114"/>
      <c r="Z85" s="115">
        <f>SUM(C85:Y85)</f>
        <v>0</v>
      </c>
      <c r="AA85" s="111"/>
    </row>
    <row r="86" spans="1:27" ht="13.8" x14ac:dyDescent="0.25">
      <c r="A86" s="112"/>
      <c r="B86" s="103" t="s">
        <v>207</v>
      </c>
      <c r="C86" s="114"/>
      <c r="D86" s="114"/>
      <c r="E86" s="114"/>
      <c r="F86" s="114"/>
      <c r="G86" s="114"/>
      <c r="H86" s="114"/>
      <c r="I86" s="114"/>
      <c r="J86" s="114" t="s">
        <v>122</v>
      </c>
      <c r="K86" s="114"/>
      <c r="L86" s="114"/>
      <c r="M86" s="114"/>
      <c r="N86" s="114"/>
      <c r="O86" s="114"/>
      <c r="P86" s="114"/>
      <c r="Q86" s="114"/>
      <c r="R86" s="114"/>
      <c r="S86" s="114"/>
      <c r="T86" s="114"/>
      <c r="U86" s="114"/>
      <c r="V86" s="114"/>
      <c r="W86" s="114"/>
      <c r="X86" s="114"/>
      <c r="Y86" s="114"/>
      <c r="Z86" s="115">
        <f>SUM(C86:Y86)</f>
        <v>0</v>
      </c>
      <c r="AA86" s="111"/>
    </row>
    <row r="87" spans="1:27" ht="13.8" x14ac:dyDescent="0.25">
      <c r="A87" s="112"/>
      <c r="B87" s="103" t="s">
        <v>194</v>
      </c>
      <c r="C87" s="114"/>
      <c r="D87" s="114"/>
      <c r="E87" s="114"/>
      <c r="F87" s="114"/>
      <c r="G87" s="114"/>
      <c r="H87" s="114"/>
      <c r="I87" s="114"/>
      <c r="J87" s="114" t="s">
        <v>122</v>
      </c>
      <c r="K87" s="114"/>
      <c r="L87" s="114"/>
      <c r="M87" s="114"/>
      <c r="N87" s="114"/>
      <c r="O87" s="114"/>
      <c r="P87" s="114"/>
      <c r="Q87" s="114"/>
      <c r="R87" s="114"/>
      <c r="S87" s="114"/>
      <c r="T87" s="114"/>
      <c r="U87" s="114"/>
      <c r="V87" s="114"/>
      <c r="W87" s="114"/>
      <c r="X87" s="114"/>
      <c r="Y87" s="114"/>
      <c r="Z87" s="115">
        <f>SUM(C87:Y87)</f>
        <v>0</v>
      </c>
      <c r="AA87" s="111"/>
    </row>
    <row r="88" spans="1:27" ht="13.8" x14ac:dyDescent="0.25">
      <c r="A88" s="110"/>
      <c r="B88" s="103" t="s">
        <v>195</v>
      </c>
      <c r="C88" s="114"/>
      <c r="D88" s="114"/>
      <c r="E88" s="114"/>
      <c r="F88" s="114"/>
      <c r="G88" s="114"/>
      <c r="H88" s="114"/>
      <c r="I88" s="114"/>
      <c r="J88" s="114" t="s">
        <v>122</v>
      </c>
      <c r="K88" s="114"/>
      <c r="L88" s="114"/>
      <c r="M88" s="114"/>
      <c r="N88" s="114"/>
      <c r="O88" s="114"/>
      <c r="P88" s="114"/>
      <c r="Q88" s="114"/>
      <c r="R88" s="114"/>
      <c r="S88" s="114"/>
      <c r="T88" s="114"/>
      <c r="U88" s="114"/>
      <c r="V88" s="114"/>
      <c r="W88" s="114"/>
      <c r="X88" s="114"/>
      <c r="Y88" s="114"/>
      <c r="Z88" s="115">
        <f>SUM(C88:Y88)</f>
        <v>0</v>
      </c>
      <c r="AA88" s="111"/>
    </row>
    <row r="89" spans="1:27" ht="13.8" x14ac:dyDescent="0.25">
      <c r="A89" s="112"/>
      <c r="B89" s="103" t="s">
        <v>208</v>
      </c>
      <c r="C89" s="114"/>
      <c r="D89" s="114"/>
      <c r="E89" s="114"/>
      <c r="F89" s="114"/>
      <c r="G89" s="114"/>
      <c r="H89" s="114"/>
      <c r="I89" s="114"/>
      <c r="J89" s="114" t="s">
        <v>122</v>
      </c>
      <c r="K89" s="114"/>
      <c r="L89" s="114"/>
      <c r="M89" s="114"/>
      <c r="N89" s="114"/>
      <c r="O89" s="114"/>
      <c r="P89" s="114"/>
      <c r="Q89" s="114"/>
      <c r="R89" s="114"/>
      <c r="S89" s="114"/>
      <c r="T89" s="114"/>
      <c r="U89" s="114"/>
      <c r="V89" s="114"/>
      <c r="W89" s="114"/>
      <c r="X89" s="114"/>
      <c r="Y89" s="114"/>
      <c r="Z89" s="115">
        <f>SUM(C89:Y89)</f>
        <v>0</v>
      </c>
      <c r="AA89" s="111"/>
    </row>
    <row r="90" spans="1:27" ht="13.8" x14ac:dyDescent="0.25">
      <c r="A90" s="112"/>
      <c r="B90" s="103" t="s">
        <v>214</v>
      </c>
      <c r="C90" s="114"/>
      <c r="D90" s="114"/>
      <c r="E90" s="114"/>
      <c r="F90" s="114"/>
      <c r="G90" s="114"/>
      <c r="H90" s="114"/>
      <c r="I90" s="114"/>
      <c r="J90" s="114" t="s">
        <v>122</v>
      </c>
      <c r="K90" s="114"/>
      <c r="L90" s="114"/>
      <c r="M90" s="114"/>
      <c r="N90" s="114"/>
      <c r="O90" s="114"/>
      <c r="P90" s="114"/>
      <c r="Q90" s="114"/>
      <c r="R90" s="114"/>
      <c r="S90" s="114"/>
      <c r="T90" s="114"/>
      <c r="U90" s="114"/>
      <c r="V90" s="114"/>
      <c r="W90" s="114"/>
      <c r="X90" s="114"/>
      <c r="Y90" s="114"/>
      <c r="Z90" s="115">
        <f t="shared" ref="Z78:Z101" si="0">SUM(C90:Y90)</f>
        <v>0</v>
      </c>
      <c r="AA90" s="111"/>
    </row>
    <row r="91" spans="1:27" ht="13.8" x14ac:dyDescent="0.25">
      <c r="A91" s="112"/>
      <c r="B91" s="103" t="s">
        <v>209</v>
      </c>
      <c r="C91" s="114"/>
      <c r="D91" s="114"/>
      <c r="E91" s="114"/>
      <c r="F91" s="114"/>
      <c r="G91" s="114"/>
      <c r="H91" s="114"/>
      <c r="I91" s="114"/>
      <c r="J91" s="114" t="s">
        <v>122</v>
      </c>
      <c r="K91" s="114"/>
      <c r="L91" s="114"/>
      <c r="M91" s="114"/>
      <c r="N91" s="114"/>
      <c r="O91" s="114"/>
      <c r="P91" s="114"/>
      <c r="Q91" s="114"/>
      <c r="R91" s="114"/>
      <c r="S91" s="114"/>
      <c r="T91" s="114"/>
      <c r="U91" s="114"/>
      <c r="V91" s="114"/>
      <c r="W91" s="114"/>
      <c r="X91" s="114"/>
      <c r="Y91" s="114"/>
      <c r="Z91" s="115">
        <f t="shared" si="0"/>
        <v>0</v>
      </c>
      <c r="AA91" s="111"/>
    </row>
    <row r="92" spans="1:27" ht="13.8" x14ac:dyDescent="0.25">
      <c r="A92" s="112"/>
      <c r="B92" s="103" t="s">
        <v>202</v>
      </c>
      <c r="C92" s="114"/>
      <c r="D92" s="114"/>
      <c r="E92" s="114"/>
      <c r="F92" s="114"/>
      <c r="G92" s="114"/>
      <c r="H92" s="114"/>
      <c r="I92" s="114"/>
      <c r="J92" s="114" t="s">
        <v>122</v>
      </c>
      <c r="K92" s="114"/>
      <c r="L92" s="114"/>
      <c r="M92" s="114"/>
      <c r="N92" s="114"/>
      <c r="O92" s="114"/>
      <c r="P92" s="114"/>
      <c r="Q92" s="114"/>
      <c r="R92" s="114"/>
      <c r="S92" s="114"/>
      <c r="T92" s="114"/>
      <c r="U92" s="114"/>
      <c r="V92" s="114"/>
      <c r="W92" s="114"/>
      <c r="X92" s="114"/>
      <c r="Y92" s="114"/>
      <c r="Z92" s="115">
        <f t="shared" si="0"/>
        <v>0</v>
      </c>
      <c r="AA92" s="111"/>
    </row>
    <row r="93" spans="1:27" ht="13.8" x14ac:dyDescent="0.25">
      <c r="A93" s="112"/>
      <c r="B93" s="103" t="s">
        <v>210</v>
      </c>
      <c r="C93" s="114"/>
      <c r="D93" s="114"/>
      <c r="E93" s="114"/>
      <c r="F93" s="114"/>
      <c r="G93" s="114"/>
      <c r="H93" s="114"/>
      <c r="I93" s="114"/>
      <c r="J93" s="114" t="s">
        <v>122</v>
      </c>
      <c r="K93" s="114"/>
      <c r="L93" s="114"/>
      <c r="M93" s="114"/>
      <c r="N93" s="114"/>
      <c r="O93" s="114"/>
      <c r="P93" s="114"/>
      <c r="Q93" s="114"/>
      <c r="R93" s="114"/>
      <c r="S93" s="114"/>
      <c r="T93" s="114"/>
      <c r="U93" s="114"/>
      <c r="V93" s="114"/>
      <c r="W93" s="114"/>
      <c r="X93" s="114"/>
      <c r="Y93" s="114"/>
      <c r="Z93" s="115">
        <f t="shared" si="0"/>
        <v>0</v>
      </c>
      <c r="AA93" s="111"/>
    </row>
    <row r="94" spans="1:27" ht="13.8" x14ac:dyDescent="0.25">
      <c r="A94" s="112"/>
      <c r="B94" s="103" t="s">
        <v>197</v>
      </c>
      <c r="C94" s="114"/>
      <c r="D94" s="114"/>
      <c r="E94" s="114"/>
      <c r="F94" s="114"/>
      <c r="G94" s="114"/>
      <c r="H94" s="114"/>
      <c r="I94" s="114"/>
      <c r="J94" s="114" t="s">
        <v>122</v>
      </c>
      <c r="K94" s="114"/>
      <c r="L94" s="114"/>
      <c r="M94" s="114"/>
      <c r="N94" s="114"/>
      <c r="O94" s="114"/>
      <c r="P94" s="114"/>
      <c r="Q94" s="114"/>
      <c r="R94" s="114"/>
      <c r="S94" s="114"/>
      <c r="T94" s="114"/>
      <c r="U94" s="114"/>
      <c r="V94" s="114"/>
      <c r="W94" s="114"/>
      <c r="X94" s="114"/>
      <c r="Y94" s="114"/>
      <c r="Z94" s="115">
        <f t="shared" si="0"/>
        <v>0</v>
      </c>
      <c r="AA94" s="111"/>
    </row>
    <row r="95" spans="1:27" ht="13.8" x14ac:dyDescent="0.25">
      <c r="A95" s="112"/>
      <c r="B95" s="103" t="s">
        <v>228</v>
      </c>
      <c r="C95" s="114"/>
      <c r="D95" s="114"/>
      <c r="E95" s="114"/>
      <c r="F95" s="114"/>
      <c r="G95" s="114"/>
      <c r="H95" s="114"/>
      <c r="I95" s="114"/>
      <c r="J95" s="114" t="s">
        <v>122</v>
      </c>
      <c r="K95" s="114"/>
      <c r="L95" s="114"/>
      <c r="M95" s="114"/>
      <c r="N95" s="114"/>
      <c r="O95" s="114"/>
      <c r="P95" s="114"/>
      <c r="Q95" s="114"/>
      <c r="R95" s="114"/>
      <c r="S95" s="114"/>
      <c r="T95" s="114"/>
      <c r="U95" s="114"/>
      <c r="V95" s="114"/>
      <c r="W95" s="114"/>
      <c r="X95" s="114"/>
      <c r="Y95" s="114"/>
      <c r="Z95" s="115">
        <f t="shared" si="0"/>
        <v>0</v>
      </c>
      <c r="AA95" s="111"/>
    </row>
    <row r="96" spans="1:27" ht="13.8" x14ac:dyDescent="0.25">
      <c r="A96" s="112"/>
      <c r="B96" s="103" t="s">
        <v>132</v>
      </c>
      <c r="C96" s="114"/>
      <c r="D96" s="114"/>
      <c r="E96" s="114"/>
      <c r="F96" s="114"/>
      <c r="G96" s="114"/>
      <c r="H96" s="114"/>
      <c r="I96" s="114"/>
      <c r="J96" s="116" t="s">
        <v>122</v>
      </c>
      <c r="K96" s="114"/>
      <c r="L96" s="114"/>
      <c r="M96" s="114"/>
      <c r="N96" s="114"/>
      <c r="O96" s="114"/>
      <c r="P96" s="114"/>
      <c r="Q96" s="114"/>
      <c r="R96" s="114"/>
      <c r="S96" s="114"/>
      <c r="T96" s="114"/>
      <c r="U96" s="114"/>
      <c r="V96" s="114"/>
      <c r="W96" s="114"/>
      <c r="X96" s="114"/>
      <c r="Y96" s="114"/>
      <c r="Z96" s="115">
        <f t="shared" si="0"/>
        <v>0</v>
      </c>
      <c r="AA96" s="111"/>
    </row>
    <row r="97" spans="1:27" ht="13.8" x14ac:dyDescent="0.25">
      <c r="A97" s="112"/>
      <c r="B97" s="103"/>
      <c r="C97" s="114"/>
      <c r="D97" s="114"/>
      <c r="E97" s="114"/>
      <c r="F97" s="114"/>
      <c r="G97" s="114"/>
      <c r="H97" s="114"/>
      <c r="I97" s="114"/>
      <c r="J97" s="114"/>
      <c r="K97" s="114"/>
      <c r="L97" s="114"/>
      <c r="M97" s="114"/>
      <c r="N97" s="114"/>
      <c r="O97" s="114"/>
      <c r="P97" s="114"/>
      <c r="Q97" s="114"/>
      <c r="R97" s="114"/>
      <c r="S97" s="114"/>
      <c r="T97" s="114"/>
      <c r="U97" s="114"/>
      <c r="V97" s="114"/>
      <c r="W97" s="114"/>
      <c r="X97" s="114"/>
      <c r="Y97" s="114"/>
      <c r="Z97" s="115">
        <f t="shared" si="0"/>
        <v>0</v>
      </c>
      <c r="AA97" s="111"/>
    </row>
    <row r="98" spans="1:27" ht="13.8" x14ac:dyDescent="0.25">
      <c r="A98" s="112"/>
      <c r="B98" s="103"/>
      <c r="C98" s="114"/>
      <c r="D98" s="114"/>
      <c r="E98" s="114"/>
      <c r="F98" s="114"/>
      <c r="G98" s="114"/>
      <c r="H98" s="114"/>
      <c r="I98" s="114"/>
      <c r="J98" s="114"/>
      <c r="K98" s="114"/>
      <c r="L98" s="114"/>
      <c r="M98" s="114"/>
      <c r="N98" s="114"/>
      <c r="O98" s="114"/>
      <c r="P98" s="114"/>
      <c r="Q98" s="114"/>
      <c r="R98" s="114"/>
      <c r="S98" s="114"/>
      <c r="T98" s="114"/>
      <c r="U98" s="114"/>
      <c r="V98" s="114"/>
      <c r="W98" s="114"/>
      <c r="X98" s="114"/>
      <c r="Y98" s="114"/>
      <c r="Z98" s="115">
        <f t="shared" si="0"/>
        <v>0</v>
      </c>
      <c r="AA98" s="111"/>
    </row>
    <row r="99" spans="1:27" ht="13.8" x14ac:dyDescent="0.25">
      <c r="A99" s="112"/>
      <c r="B99" s="103"/>
      <c r="C99" s="114"/>
      <c r="D99" s="114"/>
      <c r="E99" s="114"/>
      <c r="F99" s="114"/>
      <c r="G99" s="114"/>
      <c r="H99" s="114"/>
      <c r="I99" s="114"/>
      <c r="J99" s="114"/>
      <c r="K99" s="114"/>
      <c r="L99" s="114"/>
      <c r="M99" s="114"/>
      <c r="N99" s="114"/>
      <c r="O99" s="114"/>
      <c r="P99" s="114"/>
      <c r="Q99" s="114"/>
      <c r="R99" s="114"/>
      <c r="S99" s="114"/>
      <c r="T99" s="114"/>
      <c r="U99" s="114"/>
      <c r="V99" s="114"/>
      <c r="W99" s="114"/>
      <c r="X99" s="114"/>
      <c r="Y99" s="114"/>
      <c r="Z99" s="115">
        <f t="shared" si="0"/>
        <v>0</v>
      </c>
      <c r="AA99" s="111"/>
    </row>
    <row r="100" spans="1:27" ht="13.8" x14ac:dyDescent="0.25">
      <c r="A100" s="112"/>
      <c r="B100" s="103"/>
      <c r="C100" s="114"/>
      <c r="D100" s="114"/>
      <c r="E100" s="114"/>
      <c r="F100" s="114"/>
      <c r="G100" s="114"/>
      <c r="H100" s="114"/>
      <c r="I100" s="114"/>
      <c r="J100" s="114"/>
      <c r="K100" s="114"/>
      <c r="L100" s="114"/>
      <c r="M100" s="114"/>
      <c r="N100" s="114"/>
      <c r="O100" s="114"/>
      <c r="P100" s="114"/>
      <c r="Q100" s="114"/>
      <c r="R100" s="114"/>
      <c r="S100" s="114"/>
      <c r="T100" s="114"/>
      <c r="U100" s="114"/>
      <c r="V100" s="114"/>
      <c r="W100" s="114"/>
      <c r="X100" s="114"/>
      <c r="Y100" s="114"/>
      <c r="Z100" s="115">
        <f t="shared" si="0"/>
        <v>0</v>
      </c>
      <c r="AA100" s="111"/>
    </row>
    <row r="101" spans="1:27" ht="13.8" x14ac:dyDescent="0.25">
      <c r="A101" s="112"/>
      <c r="B101" s="103"/>
      <c r="C101" s="114"/>
      <c r="D101" s="114"/>
      <c r="E101" s="114"/>
      <c r="F101" s="114"/>
      <c r="G101" s="114"/>
      <c r="H101" s="114"/>
      <c r="I101" s="114"/>
      <c r="J101" s="114"/>
      <c r="K101" s="114"/>
      <c r="L101" s="114"/>
      <c r="M101" s="114"/>
      <c r="N101" s="114"/>
      <c r="O101" s="114"/>
      <c r="P101" s="114"/>
      <c r="Q101" s="114"/>
      <c r="R101" s="114"/>
      <c r="S101" s="114"/>
      <c r="T101" s="114"/>
      <c r="U101" s="114"/>
      <c r="V101" s="114"/>
      <c r="W101" s="114"/>
      <c r="X101" s="114"/>
      <c r="Y101" s="114"/>
      <c r="Z101" s="115">
        <f t="shared" si="0"/>
        <v>0</v>
      </c>
      <c r="AA101" s="111"/>
    </row>
    <row r="102" spans="1:27" ht="13.8" x14ac:dyDescent="0.25">
      <c r="A102" s="112"/>
      <c r="B102" s="103"/>
      <c r="C102" s="114"/>
      <c r="D102" s="114"/>
      <c r="E102" s="114"/>
      <c r="F102" s="114"/>
      <c r="G102" s="114"/>
      <c r="H102" s="114"/>
      <c r="I102" s="114"/>
      <c r="J102" s="114"/>
      <c r="K102" s="114"/>
      <c r="L102" s="114"/>
      <c r="M102" s="114"/>
      <c r="N102" s="114"/>
      <c r="O102" s="114"/>
      <c r="P102" s="114"/>
      <c r="Q102" s="114"/>
      <c r="R102" s="114"/>
      <c r="S102" s="114"/>
      <c r="T102" s="114"/>
      <c r="U102" s="114"/>
      <c r="V102" s="114"/>
      <c r="W102" s="114"/>
      <c r="X102" s="114"/>
      <c r="Y102" s="114"/>
      <c r="Z102" s="115">
        <f t="shared" ref="Z102:Z107" si="1">SUM(C102:Y102)</f>
        <v>0</v>
      </c>
      <c r="AA102" s="111"/>
    </row>
    <row r="103" spans="1:27" ht="13.8" x14ac:dyDescent="0.25">
      <c r="A103" s="112"/>
      <c r="B103" s="103"/>
      <c r="C103" s="114"/>
      <c r="D103" s="114"/>
      <c r="E103" s="114"/>
      <c r="F103" s="114"/>
      <c r="G103" s="114"/>
      <c r="H103" s="114"/>
      <c r="I103" s="114"/>
      <c r="J103" s="114"/>
      <c r="K103" s="114"/>
      <c r="L103" s="114"/>
      <c r="M103" s="114"/>
      <c r="N103" s="114"/>
      <c r="O103" s="114"/>
      <c r="P103" s="114"/>
      <c r="Q103" s="114"/>
      <c r="R103" s="114"/>
      <c r="S103" s="114"/>
      <c r="T103" s="114"/>
      <c r="U103" s="114"/>
      <c r="V103" s="114"/>
      <c r="W103" s="114"/>
      <c r="X103" s="114"/>
      <c r="Y103" s="114"/>
      <c r="Z103" s="115">
        <f t="shared" si="1"/>
        <v>0</v>
      </c>
      <c r="AA103" s="111"/>
    </row>
    <row r="104" spans="1:27" ht="13.8" x14ac:dyDescent="0.25">
      <c r="A104" s="112"/>
      <c r="B104" s="103"/>
      <c r="C104" s="114"/>
      <c r="D104" s="114"/>
      <c r="E104" s="114"/>
      <c r="F104" s="114"/>
      <c r="G104" s="114"/>
      <c r="H104" s="114"/>
      <c r="I104" s="114"/>
      <c r="J104" s="114"/>
      <c r="K104" s="114"/>
      <c r="L104" s="114"/>
      <c r="M104" s="114"/>
      <c r="N104" s="114"/>
      <c r="O104" s="114"/>
      <c r="P104" s="114"/>
      <c r="Q104" s="114"/>
      <c r="R104" s="114"/>
      <c r="S104" s="114"/>
      <c r="T104" s="114"/>
      <c r="U104" s="114"/>
      <c r="V104" s="114"/>
      <c r="W104" s="114"/>
      <c r="X104" s="114"/>
      <c r="Y104" s="114"/>
      <c r="Z104" s="115">
        <f t="shared" si="1"/>
        <v>0</v>
      </c>
      <c r="AA104" s="111"/>
    </row>
    <row r="105" spans="1:27" ht="13.8" x14ac:dyDescent="0.25">
      <c r="A105" s="112"/>
      <c r="B105" s="103"/>
      <c r="C105" s="114"/>
      <c r="D105" s="114"/>
      <c r="E105" s="114"/>
      <c r="F105" s="114"/>
      <c r="G105" s="114"/>
      <c r="H105" s="114"/>
      <c r="I105" s="114"/>
      <c r="J105" s="114"/>
      <c r="K105" s="114"/>
      <c r="L105" s="114"/>
      <c r="M105" s="114"/>
      <c r="N105" s="114"/>
      <c r="O105" s="114"/>
      <c r="P105" s="114"/>
      <c r="Q105" s="114"/>
      <c r="R105" s="114"/>
      <c r="S105" s="114"/>
      <c r="T105" s="114"/>
      <c r="U105" s="114"/>
      <c r="V105" s="114"/>
      <c r="W105" s="114"/>
      <c r="X105" s="114"/>
      <c r="Y105" s="114"/>
      <c r="Z105" s="115">
        <f t="shared" si="1"/>
        <v>0</v>
      </c>
      <c r="AA105" s="111"/>
    </row>
    <row r="106" spans="1:27" ht="13.8" x14ac:dyDescent="0.25">
      <c r="A106" s="112"/>
      <c r="B106" s="103"/>
      <c r="C106" s="114"/>
      <c r="D106" s="114"/>
      <c r="E106" s="114"/>
      <c r="F106" s="114"/>
      <c r="G106" s="114"/>
      <c r="H106" s="114"/>
      <c r="I106" s="114"/>
      <c r="J106" s="114"/>
      <c r="K106" s="114"/>
      <c r="L106" s="114"/>
      <c r="M106" s="114"/>
      <c r="N106" s="114"/>
      <c r="O106" s="114"/>
      <c r="P106" s="114"/>
      <c r="Q106" s="114"/>
      <c r="R106" s="114"/>
      <c r="S106" s="114"/>
      <c r="T106" s="114"/>
      <c r="U106" s="114"/>
      <c r="V106" s="114"/>
      <c r="W106" s="114"/>
      <c r="X106" s="114"/>
      <c r="Y106" s="114"/>
      <c r="Z106" s="115">
        <f t="shared" si="1"/>
        <v>0</v>
      </c>
      <c r="AA106" s="111"/>
    </row>
    <row r="107" spans="1:27" ht="13.8" x14ac:dyDescent="0.25">
      <c r="A107" s="112"/>
      <c r="B107" s="103"/>
      <c r="C107" s="114"/>
      <c r="D107" s="114"/>
      <c r="E107" s="114"/>
      <c r="F107" s="114"/>
      <c r="G107" s="114"/>
      <c r="H107" s="114"/>
      <c r="I107" s="114"/>
      <c r="J107" s="114"/>
      <c r="K107" s="114"/>
      <c r="L107" s="114"/>
      <c r="M107" s="114"/>
      <c r="N107" s="114"/>
      <c r="O107" s="114"/>
      <c r="P107" s="114"/>
      <c r="Q107" s="114"/>
      <c r="R107" s="114"/>
      <c r="S107" s="114"/>
      <c r="T107" s="114"/>
      <c r="U107" s="114"/>
      <c r="V107" s="114"/>
      <c r="W107" s="114"/>
      <c r="X107" s="114"/>
      <c r="Y107" s="114"/>
      <c r="Z107" s="115">
        <f t="shared" si="1"/>
        <v>0</v>
      </c>
    </row>
  </sheetData>
  <sortState xmlns:xlrd2="http://schemas.microsoft.com/office/spreadsheetml/2017/richdata2" ref="A6:Z89">
    <sortCondition descending="1" ref="Z6:Z89"/>
  </sortState>
  <mergeCells count="24">
    <mergeCell ref="Z4:Z5"/>
    <mergeCell ref="U4:U5"/>
    <mergeCell ref="T4:T5"/>
    <mergeCell ref="V4:X4"/>
    <mergeCell ref="A4:A5"/>
    <mergeCell ref="J4:J5"/>
    <mergeCell ref="B4:B5"/>
    <mergeCell ref="C4:C5"/>
    <mergeCell ref="D4:D5"/>
    <mergeCell ref="I4:I5"/>
    <mergeCell ref="H4:H5"/>
    <mergeCell ref="G4:G5"/>
    <mergeCell ref="E4:E5"/>
    <mergeCell ref="F4:F5"/>
    <mergeCell ref="K4:K5"/>
    <mergeCell ref="Y4:Y5"/>
    <mergeCell ref="R4:R5"/>
    <mergeCell ref="S4:S5"/>
    <mergeCell ref="L4:L5"/>
    <mergeCell ref="M4:M5"/>
    <mergeCell ref="N4:N5"/>
    <mergeCell ref="O4:O5"/>
    <mergeCell ref="P4:P5"/>
    <mergeCell ref="Q4:Q5"/>
  </mergeCells>
  <phoneticPr fontId="23" type="noConversion"/>
  <pageMargins left="0" right="0" top="0.23622047244094491" bottom="0.23622047244094491" header="0.23622047244094491" footer="0.23622047244094491"/>
  <pageSetup paperSize="9" scale="6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4</vt:i4>
      </vt:variant>
    </vt:vector>
  </HeadingPairs>
  <TitlesOfParts>
    <vt:vector size="13" baseType="lpstr">
      <vt:lpstr>PS stadion</vt:lpstr>
      <vt:lpstr>PS dvorana</vt:lpstr>
      <vt:lpstr>PS van stadiona</vt:lpstr>
      <vt:lpstr>EKIPNO</vt:lpstr>
      <vt:lpstr>KUP</vt:lpstr>
      <vt:lpstr>KUP zimska bacanja</vt:lpstr>
      <vt:lpstr>međunarodna</vt:lpstr>
      <vt:lpstr>REKORDI</vt:lpstr>
      <vt:lpstr>UKUPNO</vt:lpstr>
      <vt:lpstr>KUP!Print_Area</vt:lpstr>
      <vt:lpstr>međunarodna!Print_Area</vt:lpstr>
      <vt:lpstr>'PS stadion'!Print_Area</vt:lpstr>
      <vt:lpstr>UKUPNO!Print_Area</vt:lpstr>
    </vt:vector>
  </TitlesOfParts>
  <Company>&lt;arabianhorse&gt;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Bega</dc:creator>
  <cp:lastModifiedBy>isidora.culibrk</cp:lastModifiedBy>
  <cp:lastPrinted>2020-07-08T11:25:21Z</cp:lastPrinted>
  <dcterms:created xsi:type="dcterms:W3CDTF">2011-09-05T22:22:28Z</dcterms:created>
  <dcterms:modified xsi:type="dcterms:W3CDTF">2020-07-08T11:36:30Z</dcterms:modified>
</cp:coreProperties>
</file>